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F2542912-DB33-43C5-8E5F-3F2F372655A1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5" i="6"/>
  <c r="B24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W3" i="8" s="1"/>
  <c r="U7" i="8"/>
  <c r="B26" i="6" l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<sst xmlns="http://schemas.openxmlformats.org/spreadsheetml/2006/main" count="5671" uniqueCount="1342">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</sst>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0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94</v>
      </c>
      <c r="C20" s="83" t="str">
        <f>VLOOKUP(B20,Tab_Type,2,0)</f>
        <v>TabB</v>
      </c>
    </row>
    <row r="21" spans="1:4" ht="15" x14ac:dyDescent="0.25">
      <c r="A21" s="30" t="s">
        <v>965</v>
      </c>
      <c r="B21" s="84">
        <v>513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מקפת-אחרות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קרן מקפת מרכז לפנסיה ותגמולים אגודה שיתופית בע"מ</v>
      </c>
      <c r="C24" s="77">
        <v>4</v>
      </c>
    </row>
    <row r="25" spans="1:4" x14ac:dyDescent="0.2">
      <c r="A25" s="30" t="s">
        <v>963</v>
      </c>
      <c r="B25" s="85" t="str">
        <f ca="1">IFERROR(VLOOKUP($B$21,INDIRECT($C$20),C25,0),"מספר ח.פ.")</f>
        <v>570009852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570009852_G513_Yield226.xlsx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E60" sqref="E60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513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מקפת-אחרות</v>
      </c>
      <c r="D3" s="56"/>
    </row>
    <row r="4" spans="2:31" ht="18.75" x14ac:dyDescent="0.3">
      <c r="B4" s="21" t="s">
        <v>27</v>
      </c>
      <c r="C4" s="56" t="str">
        <f ca="1">הנחיות!B24</f>
        <v>קרן מקפת מרכז לפנסיה ותגמולים אגודה שיתופית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-3.1E-4</v>
      </c>
      <c r="D7" s="59">
        <v>5.287E-2</v>
      </c>
      <c r="E7" s="67">
        <v>3.0000000000000001E-5</v>
      </c>
      <c r="F7" s="68">
        <v>6.0990000000000003E-2</v>
      </c>
      <c r="G7" s="58">
        <v>4.0000000000000003E-5</v>
      </c>
      <c r="H7" s="59">
        <v>6.1870000000000001E-2</v>
      </c>
      <c r="I7" s="67">
        <v>2.7E-4</v>
      </c>
      <c r="J7" s="68">
        <v>6.0760000000000002E-2</v>
      </c>
      <c r="K7" s="58">
        <v>-1.2999999999999999E-4</v>
      </c>
      <c r="L7" s="59">
        <v>4.4249999999999998E-2</v>
      </c>
      <c r="M7" s="67">
        <v>1.7000000000000001E-4</v>
      </c>
      <c r="N7" s="68">
        <v>4.1930000000000002E-2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1.2600000000000001E-3</v>
      </c>
      <c r="D8" s="59">
        <v>0.13031999999999999</v>
      </c>
      <c r="E8" s="67">
        <v>5.6999999999999998E-4</v>
      </c>
      <c r="F8" s="68">
        <v>0.12482</v>
      </c>
      <c r="G8" s="58">
        <v>-1.91E-3</v>
      </c>
      <c r="H8" s="59">
        <v>0.12432</v>
      </c>
      <c r="I8" s="67">
        <v>1.7899999999999999E-3</v>
      </c>
      <c r="J8" s="68">
        <v>0.13013</v>
      </c>
      <c r="K8" s="58">
        <v>2.5100000000000001E-3</v>
      </c>
      <c r="L8" s="59">
        <v>0.12901000000000001</v>
      </c>
      <c r="M8" s="67">
        <v>5.1999999999999995E-4</v>
      </c>
      <c r="N8" s="68">
        <v>0.12931999999999999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0</v>
      </c>
      <c r="D11" s="59">
        <v>1.8799999999999999E-3</v>
      </c>
      <c r="E11" s="67">
        <v>0</v>
      </c>
      <c r="F11" s="68">
        <v>1.75E-3</v>
      </c>
      <c r="G11" s="58">
        <v>0</v>
      </c>
      <c r="H11" s="59">
        <v>1.73E-3</v>
      </c>
      <c r="I11" s="67">
        <v>2.0000000000000002E-5</v>
      </c>
      <c r="J11" s="68">
        <v>1.65E-3</v>
      </c>
      <c r="K11" s="58">
        <v>1.0000000000000001E-5</v>
      </c>
      <c r="L11" s="59">
        <v>1.6000000000000001E-3</v>
      </c>
      <c r="M11" s="67">
        <v>1.0000000000000001E-5</v>
      </c>
      <c r="N11" s="68">
        <v>1.5900000000000001E-3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0</v>
      </c>
      <c r="D12" s="59">
        <v>0</v>
      </c>
      <c r="E12" s="67">
        <v>0</v>
      </c>
      <c r="F12" s="68">
        <v>0</v>
      </c>
      <c r="G12" s="58">
        <v>0</v>
      </c>
      <c r="H12" s="59">
        <v>0</v>
      </c>
      <c r="I12" s="67">
        <v>0</v>
      </c>
      <c r="J12" s="68">
        <v>0</v>
      </c>
      <c r="K12" s="58">
        <v>0</v>
      </c>
      <c r="L12" s="59">
        <v>0</v>
      </c>
      <c r="M12" s="67">
        <v>0</v>
      </c>
      <c r="N12" s="68">
        <v>0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3.0000000000000001E-5</v>
      </c>
      <c r="D13" s="59">
        <v>1E-3</v>
      </c>
      <c r="E13" s="67">
        <v>1.3999999999999999E-4</v>
      </c>
      <c r="F13" s="68">
        <v>1E-3</v>
      </c>
      <c r="G13" s="58">
        <v>1.7000000000000001E-4</v>
      </c>
      <c r="H13" s="59">
        <v>2.5000000000000001E-4</v>
      </c>
      <c r="I13" s="67">
        <v>0</v>
      </c>
      <c r="J13" s="68">
        <v>0</v>
      </c>
      <c r="K13" s="58">
        <v>0</v>
      </c>
      <c r="L13" s="59">
        <v>0</v>
      </c>
      <c r="M13" s="67">
        <v>0</v>
      </c>
      <c r="N13" s="68">
        <v>0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2.1160000000000002E-2</v>
      </c>
      <c r="D14" s="59">
        <v>0.80576999999999999</v>
      </c>
      <c r="E14" s="67">
        <v>1.46E-2</v>
      </c>
      <c r="F14" s="68">
        <v>0.79791000000000001</v>
      </c>
      <c r="G14" s="58">
        <v>-2.9010000000000001E-2</v>
      </c>
      <c r="H14" s="59">
        <v>0.80101999999999995</v>
      </c>
      <c r="I14" s="67">
        <v>2.9960000000000001E-2</v>
      </c>
      <c r="J14" s="68">
        <v>0.80166999999999999</v>
      </c>
      <c r="K14" s="58">
        <v>6.4999999999999997E-3</v>
      </c>
      <c r="L14" s="59">
        <v>0.80840999999999996</v>
      </c>
      <c r="M14" s="67">
        <v>-1.15E-3</v>
      </c>
      <c r="N14" s="68">
        <v>0.80123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0</v>
      </c>
      <c r="D15" s="59">
        <v>0</v>
      </c>
      <c r="E15" s="67">
        <v>0</v>
      </c>
      <c r="F15" s="68">
        <v>0</v>
      </c>
      <c r="G15" s="58">
        <v>0</v>
      </c>
      <c r="H15" s="59">
        <v>0</v>
      </c>
      <c r="I15" s="67">
        <v>0</v>
      </c>
      <c r="J15" s="68">
        <v>0</v>
      </c>
      <c r="K15" s="58">
        <v>0</v>
      </c>
      <c r="L15" s="59">
        <v>0</v>
      </c>
      <c r="M15" s="67">
        <v>0</v>
      </c>
      <c r="N15" s="68">
        <v>0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0</v>
      </c>
      <c r="D16" s="59">
        <v>0</v>
      </c>
      <c r="E16" s="67">
        <v>0</v>
      </c>
      <c r="F16" s="68">
        <v>0</v>
      </c>
      <c r="G16" s="58">
        <v>0</v>
      </c>
      <c r="H16" s="59">
        <v>0</v>
      </c>
      <c r="I16" s="67">
        <v>0</v>
      </c>
      <c r="J16" s="68">
        <v>0</v>
      </c>
      <c r="K16" s="58">
        <v>0</v>
      </c>
      <c r="L16" s="59">
        <v>0</v>
      </c>
      <c r="M16" s="67">
        <v>0</v>
      </c>
      <c r="N16" s="68">
        <v>0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0</v>
      </c>
      <c r="D17" s="59">
        <v>0</v>
      </c>
      <c r="E17" s="67">
        <v>0</v>
      </c>
      <c r="F17" s="68">
        <v>0</v>
      </c>
      <c r="G17" s="58">
        <v>0</v>
      </c>
      <c r="H17" s="59">
        <v>0</v>
      </c>
      <c r="I17" s="67">
        <v>0</v>
      </c>
      <c r="J17" s="68">
        <v>0</v>
      </c>
      <c r="K17" s="58">
        <v>0</v>
      </c>
      <c r="L17" s="59">
        <v>0</v>
      </c>
      <c r="M17" s="67">
        <v>0</v>
      </c>
      <c r="N17" s="68">
        <v>0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5.7600000000000004E-3</v>
      </c>
      <c r="D18" s="59">
        <v>8.1600000000000006E-3</v>
      </c>
      <c r="E18" s="67">
        <v>-3.6099999999999999E-3</v>
      </c>
      <c r="F18" s="68">
        <v>1.353E-2</v>
      </c>
      <c r="G18" s="58">
        <v>-1.48E-3</v>
      </c>
      <c r="H18" s="59">
        <v>1.082E-2</v>
      </c>
      <c r="I18" s="67">
        <v>1.3350000000000001E-2</v>
      </c>
      <c r="J18" s="68">
        <v>5.79E-3</v>
      </c>
      <c r="K18" s="58">
        <v>9.6600000000000002E-3</v>
      </c>
      <c r="L18" s="59">
        <v>1.6719999999999999E-2</v>
      </c>
      <c r="M18" s="67">
        <v>-1.078E-2</v>
      </c>
      <c r="N18" s="68">
        <v>2.5940000000000001E-2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0</v>
      </c>
      <c r="D21" s="59">
        <v>0</v>
      </c>
      <c r="E21" s="67">
        <v>0</v>
      </c>
      <c r="F21" s="68">
        <v>0</v>
      </c>
      <c r="G21" s="58">
        <v>0</v>
      </c>
      <c r="H21" s="59">
        <v>0</v>
      </c>
      <c r="I21" s="67">
        <v>0</v>
      </c>
      <c r="J21" s="68">
        <v>0</v>
      </c>
      <c r="K21" s="58">
        <v>0</v>
      </c>
      <c r="L21" s="59">
        <v>0</v>
      </c>
      <c r="M21" s="67">
        <v>0</v>
      </c>
      <c r="N21" s="68">
        <v>0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0</v>
      </c>
      <c r="D22" s="59">
        <v>0</v>
      </c>
      <c r="E22" s="67">
        <v>0</v>
      </c>
      <c r="F22" s="68">
        <v>0</v>
      </c>
      <c r="G22" s="58">
        <v>0</v>
      </c>
      <c r="H22" s="59">
        <v>0</v>
      </c>
      <c r="I22" s="67">
        <v>0</v>
      </c>
      <c r="J22" s="68">
        <v>0</v>
      </c>
      <c r="K22" s="58">
        <v>0</v>
      </c>
      <c r="L22" s="59">
        <v>0</v>
      </c>
      <c r="M22" s="67">
        <v>0</v>
      </c>
      <c r="N22" s="68">
        <v>0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0</v>
      </c>
      <c r="E23" s="67">
        <v>0</v>
      </c>
      <c r="F23" s="68">
        <v>0</v>
      </c>
      <c r="G23" s="58">
        <v>0</v>
      </c>
      <c r="H23" s="59">
        <v>0</v>
      </c>
      <c r="I23" s="67">
        <v>0</v>
      </c>
      <c r="J23" s="68">
        <v>0</v>
      </c>
      <c r="K23" s="58">
        <v>0</v>
      </c>
      <c r="L23" s="59">
        <v>0</v>
      </c>
      <c r="M23" s="67">
        <v>0</v>
      </c>
      <c r="N23" s="68">
        <v>0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0</v>
      </c>
      <c r="D24" s="59">
        <v>0</v>
      </c>
      <c r="E24" s="67">
        <v>0</v>
      </c>
      <c r="F24" s="68">
        <v>0</v>
      </c>
      <c r="G24" s="58">
        <v>0</v>
      </c>
      <c r="H24" s="59">
        <v>0</v>
      </c>
      <c r="I24" s="67">
        <v>0</v>
      </c>
      <c r="J24" s="68">
        <v>0</v>
      </c>
      <c r="K24" s="58">
        <v>0</v>
      </c>
      <c r="L24" s="59">
        <v>0</v>
      </c>
      <c r="M24" s="67">
        <v>0</v>
      </c>
      <c r="N24" s="68">
        <v>0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0</v>
      </c>
      <c r="E25" s="67">
        <v>0</v>
      </c>
      <c r="F25" s="68">
        <v>0</v>
      </c>
      <c r="G25" s="58">
        <v>0</v>
      </c>
      <c r="H25" s="59">
        <v>0</v>
      </c>
      <c r="I25" s="67">
        <v>0</v>
      </c>
      <c r="J25" s="68">
        <v>0</v>
      </c>
      <c r="K25" s="58">
        <v>0</v>
      </c>
      <c r="L25" s="59">
        <v>0</v>
      </c>
      <c r="M25" s="67">
        <v>0</v>
      </c>
      <c r="N25" s="68">
        <v>0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2.7900000000000001E-2</v>
      </c>
      <c r="D26" s="61">
        <v>1</v>
      </c>
      <c r="E26" s="69">
        <v>1.17E-2</v>
      </c>
      <c r="F26" s="70">
        <v>1</v>
      </c>
      <c r="G26" s="65">
        <v>-3.2199999999999999E-2</v>
      </c>
      <c r="H26" s="61">
        <v>1</v>
      </c>
      <c r="I26" s="69">
        <v>4.5400000000000003E-2</v>
      </c>
      <c r="J26" s="70">
        <v>1</v>
      </c>
      <c r="K26" s="60">
        <v>1.8599999999999998E-2</v>
      </c>
      <c r="L26" s="61">
        <v>1</v>
      </c>
      <c r="M26" s="69">
        <v>-1.12E-2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1401</v>
      </c>
      <c r="D27" s="11"/>
      <c r="E27" s="71">
        <v>605</v>
      </c>
      <c r="F27" s="11"/>
      <c r="G27" s="62">
        <v>-1677</v>
      </c>
      <c r="H27" s="11"/>
      <c r="I27" s="71">
        <v>2285</v>
      </c>
      <c r="J27" s="11"/>
      <c r="K27" s="62">
        <v>976</v>
      </c>
      <c r="L27" s="11"/>
      <c r="M27" s="71">
        <v>-601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2.8500000000000001E-2</v>
      </c>
      <c r="D29" s="64">
        <v>0.5968</v>
      </c>
      <c r="E29" s="72">
        <v>5.0000000000000001E-4</v>
      </c>
      <c r="F29" s="73">
        <v>0.60050000000000003</v>
      </c>
      <c r="G29" s="63">
        <v>-6.1999999999999998E-3</v>
      </c>
      <c r="H29" s="64">
        <v>0.59530000000000005</v>
      </c>
      <c r="I29" s="72">
        <v>3.44E-2</v>
      </c>
      <c r="J29" s="73">
        <v>0.60750000000000004</v>
      </c>
      <c r="K29" s="63">
        <v>1.89E-2</v>
      </c>
      <c r="L29" s="64">
        <v>0.61329999999999996</v>
      </c>
      <c r="M29" s="72">
        <v>-0.03</v>
      </c>
      <c r="N29" s="73">
        <v>0.62019999999999997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-5.9999999999999995E-4</v>
      </c>
      <c r="D30" s="59">
        <v>0.4032</v>
      </c>
      <c r="E30" s="67">
        <v>1.12E-2</v>
      </c>
      <c r="F30" s="68">
        <v>0.39950000000000002</v>
      </c>
      <c r="G30" s="58">
        <v>-2.5999999999999999E-2</v>
      </c>
      <c r="H30" s="59">
        <v>0.4047</v>
      </c>
      <c r="I30" s="67">
        <v>1.0999999999999999E-2</v>
      </c>
      <c r="J30" s="68">
        <v>0.39250000000000002</v>
      </c>
      <c r="K30" s="58">
        <v>-2.9999999999999997E-4</v>
      </c>
      <c r="L30" s="59">
        <v>0.38669999999999999</v>
      </c>
      <c r="M30" s="67">
        <v>1.8800000000000001E-2</v>
      </c>
      <c r="N30" s="68">
        <v>0.37980000000000003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2.7900000000000001E-2</v>
      </c>
      <c r="D31" s="61">
        <v>1</v>
      </c>
      <c r="E31" s="69">
        <v>1.17E-2</v>
      </c>
      <c r="F31" s="70">
        <v>1</v>
      </c>
      <c r="G31" s="65">
        <v>-3.2199999999999999E-2</v>
      </c>
      <c r="H31" s="61">
        <v>1</v>
      </c>
      <c r="I31" s="69">
        <v>4.5400000000000003E-2</v>
      </c>
      <c r="J31" s="70">
        <v>1</v>
      </c>
      <c r="K31" s="60">
        <v>1.8599999999999998E-2</v>
      </c>
      <c r="L31" s="61">
        <v>1</v>
      </c>
      <c r="M31" s="69">
        <v>-1.12E-2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2.2100000000000002E-2</v>
      </c>
      <c r="D33" s="64">
        <v>0.99180000000000001</v>
      </c>
      <c r="E33" s="72">
        <v>1.5299999999999999E-2</v>
      </c>
      <c r="F33" s="73">
        <v>0.98650000000000004</v>
      </c>
      <c r="G33" s="63">
        <v>-3.0700000000000002E-2</v>
      </c>
      <c r="H33" s="64">
        <v>0.98919999999999997</v>
      </c>
      <c r="I33" s="72">
        <v>3.2000000000000001E-2</v>
      </c>
      <c r="J33" s="73">
        <v>0.99419999999999997</v>
      </c>
      <c r="K33" s="63">
        <v>8.8999999999999999E-3</v>
      </c>
      <c r="L33" s="64">
        <v>0.98329999999999995</v>
      </c>
      <c r="M33" s="72">
        <v>-5.0000000000000001E-4</v>
      </c>
      <c r="N33" s="73">
        <v>0.97409999999999997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5.7999999999999996E-3</v>
      </c>
      <c r="D34" s="59">
        <v>8.2000000000000007E-3</v>
      </c>
      <c r="E34" s="67">
        <v>-3.5999999999999999E-3</v>
      </c>
      <c r="F34" s="68">
        <v>1.35E-2</v>
      </c>
      <c r="G34" s="58">
        <v>-1.5E-3</v>
      </c>
      <c r="H34" s="59">
        <v>1.0800000000000001E-2</v>
      </c>
      <c r="I34" s="67">
        <v>1.34E-2</v>
      </c>
      <c r="J34" s="68">
        <v>5.7999999999999996E-3</v>
      </c>
      <c r="K34" s="58">
        <v>9.7000000000000003E-3</v>
      </c>
      <c r="L34" s="59">
        <v>1.67E-2</v>
      </c>
      <c r="M34" s="67">
        <v>-1.0699999999999999E-2</v>
      </c>
      <c r="N34" s="68">
        <v>2.5899999999999999E-2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0">
        <v>2.7900000000000001E-2</v>
      </c>
      <c r="D35" s="66">
        <v>1</v>
      </c>
      <c r="E35" s="74">
        <v>1.17E-2</v>
      </c>
      <c r="F35" s="75">
        <v>1</v>
      </c>
      <c r="G35" s="65">
        <v>-3.2199999999999999E-2</v>
      </c>
      <c r="H35" s="66">
        <v>1</v>
      </c>
      <c r="I35" s="74">
        <v>4.5400000000000003E-2</v>
      </c>
      <c r="J35" s="75">
        <v>1</v>
      </c>
      <c r="K35" s="65">
        <v>1.8599999999999998E-2</v>
      </c>
      <c r="L35" s="66">
        <v>1</v>
      </c>
      <c r="M35" s="74">
        <v>-1.12E-2</v>
      </c>
      <c r="N35" s="75">
        <v>1</v>
      </c>
      <c r="O35" s="60"/>
      <c r="P35" s="66"/>
      <c r="Q35" s="74"/>
      <c r="R35" s="75"/>
      <c r="S35" s="65"/>
      <c r="T35" s="66"/>
      <c r="U35" s="74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-2.5000000000000001E-4</v>
      </c>
      <c r="D38" s="59">
        <v>5.987E-2</v>
      </c>
      <c r="E38" s="67">
        <v>2.5999999999999998E-4</v>
      </c>
      <c r="F38" s="68">
        <v>5.4739999999999997E-2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-1.2E-4</v>
      </c>
      <c r="D39" s="59">
        <v>0.12975999999999999</v>
      </c>
      <c r="E39" s="67">
        <v>4.8300000000000001E-3</v>
      </c>
      <c r="F39" s="68">
        <v>0.13353999999999999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0</v>
      </c>
      <c r="D42" s="59">
        <v>1.82E-3</v>
      </c>
      <c r="E42" s="67">
        <v>5.0000000000000002E-5</v>
      </c>
      <c r="F42" s="68">
        <v>1.74E-3</v>
      </c>
      <c r="G42" s="58"/>
      <c r="H42" s="59"/>
      <c r="I42" s="67"/>
      <c r="J42" s="68"/>
    </row>
    <row r="43" spans="2:26" x14ac:dyDescent="0.25">
      <c r="B43" s="6" t="s">
        <v>5</v>
      </c>
      <c r="C43" s="58">
        <v>0</v>
      </c>
      <c r="D43" s="59">
        <v>0</v>
      </c>
      <c r="E43" s="67">
        <v>0</v>
      </c>
      <c r="F43" s="68">
        <v>0</v>
      </c>
      <c r="G43" s="58"/>
      <c r="H43" s="59"/>
      <c r="I43" s="67"/>
      <c r="J43" s="68"/>
    </row>
    <row r="44" spans="2:26" x14ac:dyDescent="0.25">
      <c r="B44" s="6" t="s">
        <v>6</v>
      </c>
      <c r="C44" s="58">
        <v>2.9E-4</v>
      </c>
      <c r="D44" s="59">
        <v>6.9999999999999999E-4</v>
      </c>
      <c r="E44" s="67">
        <v>2.7999999999999998E-4</v>
      </c>
      <c r="F44" s="68">
        <v>2.1000000000000001E-4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4.8700000000000002E-3</v>
      </c>
      <c r="D45" s="59">
        <v>0.79969000000000001</v>
      </c>
      <c r="E45" s="67">
        <v>4.0469999999999999E-2</v>
      </c>
      <c r="F45" s="68">
        <v>0.80420000000000003</v>
      </c>
      <c r="G45" s="58"/>
      <c r="H45" s="59"/>
      <c r="I45" s="67"/>
      <c r="J45" s="68"/>
    </row>
    <row r="46" spans="2:26" x14ac:dyDescent="0.25">
      <c r="B46" s="6" t="s">
        <v>7</v>
      </c>
      <c r="C46" s="58">
        <v>0</v>
      </c>
      <c r="D46" s="59">
        <v>0</v>
      </c>
      <c r="E46" s="67">
        <v>0</v>
      </c>
      <c r="F46" s="68">
        <v>0</v>
      </c>
      <c r="G46" s="58"/>
      <c r="H46" s="59"/>
      <c r="I46" s="67"/>
      <c r="J46" s="68"/>
    </row>
    <row r="47" spans="2:26" x14ac:dyDescent="0.25">
      <c r="B47" s="6" t="s">
        <v>8</v>
      </c>
      <c r="C47" s="58">
        <v>0</v>
      </c>
      <c r="D47" s="59">
        <v>0</v>
      </c>
      <c r="E47" s="67">
        <v>0</v>
      </c>
      <c r="F47" s="68">
        <v>0</v>
      </c>
      <c r="G47" s="58"/>
      <c r="H47" s="59"/>
      <c r="I47" s="67"/>
      <c r="J47" s="68"/>
    </row>
    <row r="48" spans="2:26" x14ac:dyDescent="0.25">
      <c r="B48" s="6" t="s">
        <v>9</v>
      </c>
      <c r="C48" s="58">
        <v>0</v>
      </c>
      <c r="D48" s="59">
        <v>0</v>
      </c>
      <c r="E48" s="67">
        <v>0</v>
      </c>
      <c r="F48" s="68">
        <v>0</v>
      </c>
      <c r="G48" s="58"/>
      <c r="H48" s="59"/>
      <c r="I48" s="67"/>
      <c r="J48" s="68"/>
    </row>
    <row r="49" spans="2:10" x14ac:dyDescent="0.25">
      <c r="B49" s="6" t="s">
        <v>10</v>
      </c>
      <c r="C49" s="58">
        <v>1.6800000000000001E-3</v>
      </c>
      <c r="D49" s="59">
        <v>8.1499999999999993E-3</v>
      </c>
      <c r="E49" s="67">
        <v>1.375E-2</v>
      </c>
      <c r="F49" s="68">
        <v>5.5700000000000003E-3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0</v>
      </c>
      <c r="D52" s="59">
        <v>0</v>
      </c>
      <c r="E52" s="67">
        <v>0</v>
      </c>
      <c r="F52" s="68">
        <v>0</v>
      </c>
      <c r="G52" s="58"/>
      <c r="H52" s="59"/>
      <c r="I52" s="67"/>
      <c r="J52" s="68"/>
    </row>
    <row r="53" spans="2:10" x14ac:dyDescent="0.25">
      <c r="B53" s="6" t="s">
        <v>14</v>
      </c>
      <c r="C53" s="58">
        <v>0</v>
      </c>
      <c r="D53" s="59">
        <v>0</v>
      </c>
      <c r="E53" s="67">
        <v>0</v>
      </c>
      <c r="F53" s="68">
        <v>0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0</v>
      </c>
      <c r="E54" s="67">
        <v>0</v>
      </c>
      <c r="F54" s="68">
        <v>0</v>
      </c>
      <c r="G54" s="58"/>
      <c r="H54" s="59"/>
      <c r="I54" s="67"/>
      <c r="J54" s="68"/>
    </row>
    <row r="55" spans="2:10" x14ac:dyDescent="0.25">
      <c r="B55" s="6" t="s">
        <v>16</v>
      </c>
      <c r="C55" s="58">
        <v>0</v>
      </c>
      <c r="D55" s="59">
        <v>0</v>
      </c>
      <c r="E55" s="67">
        <v>0</v>
      </c>
      <c r="F55" s="68">
        <v>0</v>
      </c>
      <c r="G55" s="58"/>
      <c r="H55" s="59"/>
      <c r="I55" s="67"/>
      <c r="J55" s="68"/>
    </row>
    <row r="56" spans="2:10" x14ac:dyDescent="0.25">
      <c r="B56" s="6" t="s">
        <v>17</v>
      </c>
      <c r="C56" s="58">
        <v>0</v>
      </c>
      <c r="D56" s="59">
        <v>0</v>
      </c>
      <c r="E56" s="67">
        <v>0</v>
      </c>
      <c r="F56" s="68">
        <v>0</v>
      </c>
      <c r="G56" s="58"/>
      <c r="H56" s="59"/>
      <c r="I56" s="67"/>
      <c r="J56" s="68"/>
    </row>
    <row r="57" spans="2:10" x14ac:dyDescent="0.25">
      <c r="B57" s="7" t="s">
        <v>25</v>
      </c>
      <c r="C57" s="60">
        <v>6.4999999999999997E-3</v>
      </c>
      <c r="D57" s="61">
        <v>1</v>
      </c>
      <c r="E57" s="69">
        <v>5.96E-2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329</v>
      </c>
      <c r="D58" s="11"/>
      <c r="E58" s="91">
        <v>2989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2.3300000000000001E-2</v>
      </c>
      <c r="D60" s="64">
        <v>0.59209999999999996</v>
      </c>
      <c r="E60" s="72">
        <v>4.5499999999999999E-2</v>
      </c>
      <c r="F60" s="73">
        <v>0.59050000000000002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-1.6799999999999999E-2</v>
      </c>
      <c r="D61" s="59">
        <v>0.40789999999999998</v>
      </c>
      <c r="E61" s="67">
        <v>1.41E-2</v>
      </c>
      <c r="F61" s="68">
        <v>0.40949999999999998</v>
      </c>
      <c r="G61" s="58"/>
      <c r="H61" s="59"/>
      <c r="I61" s="67"/>
      <c r="J61" s="68"/>
    </row>
    <row r="62" spans="2:10" x14ac:dyDescent="0.25">
      <c r="B62" s="7" t="s">
        <v>25</v>
      </c>
      <c r="C62" s="60">
        <v>6.4999999999999997E-3</v>
      </c>
      <c r="D62" s="61">
        <v>1</v>
      </c>
      <c r="E62" s="69">
        <v>5.96E-2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4.7999999999999996E-3</v>
      </c>
      <c r="D64" s="64">
        <v>0.99180000000000001</v>
      </c>
      <c r="E64" s="72">
        <v>4.5900000000000003E-2</v>
      </c>
      <c r="F64" s="73">
        <v>0.99439999999999995</v>
      </c>
      <c r="G64" s="63"/>
      <c r="H64" s="64"/>
      <c r="I64" s="72"/>
      <c r="J64" s="73"/>
    </row>
    <row r="65" spans="2:10" x14ac:dyDescent="0.25">
      <c r="B65" s="6" t="s">
        <v>22</v>
      </c>
      <c r="C65" s="58">
        <v>1.6999999999999999E-3</v>
      </c>
      <c r="D65" s="59">
        <v>8.2000000000000007E-3</v>
      </c>
      <c r="E65" s="67">
        <v>1.37E-2</v>
      </c>
      <c r="F65" s="68">
        <v>5.5999999999999999E-3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6.4999999999999997E-3</v>
      </c>
      <c r="D66" s="66">
        <v>1</v>
      </c>
      <c r="E66" s="74">
        <v>5.96E-2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a46656d4-8850-49b3-aebd-68bd05f7f43d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2026-07-23T03:06:14Z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