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CE546A29-86CF-4302-9E44-DC71C39C52CE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<sst xmlns="http://schemas.openxmlformats.org/spreadsheetml/2006/main" count="5671" uniqueCount="1342">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</sst>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94</v>
      </c>
      <c r="C20" s="83" t="str">
        <f>VLOOKUP(B20,Tab_Type,2,0)</f>
        <v>TabB</v>
      </c>
    </row>
    <row r="21" spans="1:4" ht="15" x14ac:dyDescent="0.25">
      <c r="A21" s="30" t="s">
        <v>965</v>
      </c>
      <c r="B21" s="84">
        <v>526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מבטחים-אחרות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מבטחים מוסד לביטוח סוציאלי של העובדים בע"מ</v>
      </c>
      <c r="C24" s="77">
        <v>4</v>
      </c>
    </row>
    <row r="25" spans="1:4" x14ac:dyDescent="0.2">
      <c r="A25" s="30" t="s">
        <v>963</v>
      </c>
      <c r="B25" s="85" t="str">
        <f ca="1">IFERROR(VLOOKUP($B$21,INDIRECT($C$20),C25,0),"מספר ח.פ.")</f>
        <v>520019688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520019688_G526_Yield226.xlsx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G54" sqref="G54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526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מבטחים-אחרות</v>
      </c>
      <c r="D3" s="56"/>
    </row>
    <row r="4" spans="2:31" ht="18.75" x14ac:dyDescent="0.3">
      <c r="B4" s="21" t="s">
        <v>27</v>
      </c>
      <c r="C4" s="56" t="str">
        <f ca="1">הנחיות!B24</f>
        <v>מבטחים מוסד לביטוח סוציאלי של העובדים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-2.7999999999999998E-4</v>
      </c>
      <c r="D7" s="59">
        <v>2.802E-2</v>
      </c>
      <c r="E7" s="67">
        <v>1.0000000000000001E-5</v>
      </c>
      <c r="F7" s="68">
        <v>3.329E-2</v>
      </c>
      <c r="G7" s="58">
        <v>0</v>
      </c>
      <c r="H7" s="59">
        <v>3.1510000000000003E-2</v>
      </c>
      <c r="I7" s="67">
        <v>1.2999999999999999E-4</v>
      </c>
      <c r="J7" s="68">
        <v>3.0120000000000001E-2</v>
      </c>
      <c r="K7" s="58">
        <v>-6.0000000000000002E-5</v>
      </c>
      <c r="L7" s="59">
        <v>2.5010000000000001E-2</v>
      </c>
      <c r="M7" s="67">
        <v>6.0000000000000002E-5</v>
      </c>
      <c r="N7" s="68">
        <v>2.069E-2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1.1900000000000001E-3</v>
      </c>
      <c r="D8" s="59">
        <v>0.11695999999999999</v>
      </c>
      <c r="E8" s="67">
        <v>3.8000000000000002E-4</v>
      </c>
      <c r="F8" s="68">
        <v>0.11525000000000001</v>
      </c>
      <c r="G8" s="58">
        <v>-1.73E-3</v>
      </c>
      <c r="H8" s="59">
        <v>0.11479</v>
      </c>
      <c r="I8" s="67">
        <v>1.66E-3</v>
      </c>
      <c r="J8" s="68">
        <v>0.12067</v>
      </c>
      <c r="K8" s="58">
        <v>2.4399999999999999E-3</v>
      </c>
      <c r="L8" s="59">
        <v>0.12010999999999999</v>
      </c>
      <c r="M8" s="67">
        <v>5.1000000000000004E-4</v>
      </c>
      <c r="N8" s="68">
        <v>0.12046999999999999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0</v>
      </c>
      <c r="D11" s="59">
        <v>1.92E-3</v>
      </c>
      <c r="E11" s="67">
        <v>0</v>
      </c>
      <c r="F11" s="68">
        <v>1.7899999999999999E-3</v>
      </c>
      <c r="G11" s="58">
        <v>0</v>
      </c>
      <c r="H11" s="59">
        <v>1.7700000000000001E-3</v>
      </c>
      <c r="I11" s="67">
        <v>2.0000000000000002E-5</v>
      </c>
      <c r="J11" s="68">
        <v>1.6900000000000001E-3</v>
      </c>
      <c r="K11" s="58">
        <v>1.0000000000000001E-5</v>
      </c>
      <c r="L11" s="59">
        <v>1.64E-3</v>
      </c>
      <c r="M11" s="67">
        <v>0</v>
      </c>
      <c r="N11" s="68">
        <v>1.57E-3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-1.0000000000000001E-5</v>
      </c>
      <c r="D12" s="59">
        <v>3.3E-4</v>
      </c>
      <c r="E12" s="67">
        <v>1.0000000000000001E-5</v>
      </c>
      <c r="F12" s="68">
        <v>2.5000000000000001E-4</v>
      </c>
      <c r="G12" s="58">
        <v>0</v>
      </c>
      <c r="H12" s="59">
        <v>2.4000000000000001E-4</v>
      </c>
      <c r="I12" s="67">
        <v>0</v>
      </c>
      <c r="J12" s="68">
        <v>2.5000000000000001E-4</v>
      </c>
      <c r="K12" s="58">
        <v>0</v>
      </c>
      <c r="L12" s="59">
        <v>2.4000000000000001E-4</v>
      </c>
      <c r="M12" s="67">
        <v>0</v>
      </c>
      <c r="N12" s="68">
        <v>2.4000000000000001E-4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3.0000000000000001E-5</v>
      </c>
      <c r="D13" s="59">
        <v>1.01E-3</v>
      </c>
      <c r="E13" s="67">
        <v>1E-4</v>
      </c>
      <c r="F13" s="68">
        <v>1.01E-3</v>
      </c>
      <c r="G13" s="58">
        <v>1.4999999999999999E-4</v>
      </c>
      <c r="H13" s="59">
        <v>2.5000000000000001E-4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2.1329999999999998E-2</v>
      </c>
      <c r="D14" s="59">
        <v>0.79457</v>
      </c>
      <c r="E14" s="67">
        <v>1.098E-2</v>
      </c>
      <c r="F14" s="68">
        <v>0.78571000000000002</v>
      </c>
      <c r="G14" s="58">
        <v>-2.6700000000000002E-2</v>
      </c>
      <c r="H14" s="59">
        <v>0.78891999999999995</v>
      </c>
      <c r="I14" s="67">
        <v>3.0099999999999998E-2</v>
      </c>
      <c r="J14" s="68">
        <v>0.78603000000000001</v>
      </c>
      <c r="K14" s="58">
        <v>6.1999999999999998E-3</v>
      </c>
      <c r="L14" s="59">
        <v>0.78217000000000003</v>
      </c>
      <c r="M14" s="67">
        <v>-1.42E-3</v>
      </c>
      <c r="N14" s="68">
        <v>0.77480000000000004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-1E-3</v>
      </c>
      <c r="D16" s="59">
        <v>3.9699999999999999E-2</v>
      </c>
      <c r="E16" s="67">
        <v>6.9999999999999999E-4</v>
      </c>
      <c r="F16" s="68">
        <v>3.9309999999999998E-2</v>
      </c>
      <c r="G16" s="58">
        <v>6.0999999999999997E-4</v>
      </c>
      <c r="H16" s="59">
        <v>4.1110000000000001E-2</v>
      </c>
      <c r="I16" s="67">
        <v>-2.4099999999999998E-3</v>
      </c>
      <c r="J16" s="68">
        <v>4.5330000000000002E-2</v>
      </c>
      <c r="K16" s="58">
        <v>-1.5399999999999999E-3</v>
      </c>
      <c r="L16" s="59">
        <v>4.3389999999999998E-2</v>
      </c>
      <c r="M16" s="67">
        <v>2.9099999999999998E-3</v>
      </c>
      <c r="N16" s="68">
        <v>4.2939999999999999E-2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6.5599999999999999E-3</v>
      </c>
      <c r="D18" s="59">
        <v>1.1979999999999999E-2</v>
      </c>
      <c r="E18" s="67">
        <v>-2.98E-3</v>
      </c>
      <c r="F18" s="68">
        <v>1.8030000000000001E-2</v>
      </c>
      <c r="G18" s="58">
        <v>-1.5100000000000001E-3</v>
      </c>
      <c r="H18" s="59">
        <v>1.495E-2</v>
      </c>
      <c r="I18" s="67">
        <v>1.5270000000000001E-2</v>
      </c>
      <c r="J18" s="68">
        <v>7.5399999999999998E-3</v>
      </c>
      <c r="K18" s="58">
        <v>1.1650000000000001E-2</v>
      </c>
      <c r="L18" s="59">
        <v>1.9279999999999999E-2</v>
      </c>
      <c r="M18" s="67">
        <v>-1.2959999999999999E-2</v>
      </c>
      <c r="N18" s="68">
        <v>3.0370000000000001E-2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3.0000000000000001E-5</v>
      </c>
      <c r="D21" s="59">
        <v>5.4900000000000001E-3</v>
      </c>
      <c r="E21" s="67">
        <v>1.0000000000000001E-5</v>
      </c>
      <c r="F21" s="68">
        <v>5.3499999999999997E-3</v>
      </c>
      <c r="G21" s="58">
        <v>-1.0000000000000001E-5</v>
      </c>
      <c r="H21" s="59">
        <v>6.4599999999999996E-3</v>
      </c>
      <c r="I21" s="67">
        <v>9.0000000000000006E-5</v>
      </c>
      <c r="J21" s="68">
        <v>8.3800000000000003E-3</v>
      </c>
      <c r="K21" s="58">
        <v>9.0000000000000006E-5</v>
      </c>
      <c r="L21" s="59">
        <v>8.1600000000000006E-3</v>
      </c>
      <c r="M21" s="67">
        <v>0</v>
      </c>
      <c r="N21" s="68">
        <v>8.9300000000000004E-3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0</v>
      </c>
      <c r="D22" s="59">
        <v>0</v>
      </c>
      <c r="E22" s="67">
        <v>0</v>
      </c>
      <c r="F22" s="68">
        <v>0</v>
      </c>
      <c r="G22" s="58">
        <v>0</v>
      </c>
      <c r="H22" s="59">
        <v>0</v>
      </c>
      <c r="I22" s="67">
        <v>0</v>
      </c>
      <c r="J22" s="68">
        <v>0</v>
      </c>
      <c r="K22" s="58">
        <v>0</v>
      </c>
      <c r="L22" s="59">
        <v>0</v>
      </c>
      <c r="M22" s="67">
        <v>0</v>
      </c>
      <c r="N22" s="68">
        <v>0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0</v>
      </c>
      <c r="E25" s="67">
        <v>0</v>
      </c>
      <c r="F25" s="68">
        <v>0</v>
      </c>
      <c r="G25" s="58">
        <v>0</v>
      </c>
      <c r="H25" s="59">
        <v>0</v>
      </c>
      <c r="I25" s="67">
        <v>0</v>
      </c>
      <c r="J25" s="68">
        <v>0</v>
      </c>
      <c r="K25" s="58">
        <v>0</v>
      </c>
      <c r="L25" s="59">
        <v>0</v>
      </c>
      <c r="M25" s="67">
        <v>1.0000000000000001E-5</v>
      </c>
      <c r="N25" s="68">
        <v>0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2.7900000000000001E-2</v>
      </c>
      <c r="D26" s="61">
        <v>1</v>
      </c>
      <c r="E26" s="69">
        <v>9.1999999999999998E-3</v>
      </c>
      <c r="F26" s="70">
        <v>1</v>
      </c>
      <c r="G26" s="60">
        <v>-2.92E-2</v>
      </c>
      <c r="H26" s="61">
        <v>1</v>
      </c>
      <c r="I26" s="69">
        <v>4.4900000000000002E-2</v>
      </c>
      <c r="J26" s="70">
        <v>1</v>
      </c>
      <c r="K26" s="60">
        <v>1.8800000000000001E-2</v>
      </c>
      <c r="L26" s="61">
        <v>1</v>
      </c>
      <c r="M26" s="69">
        <v>-1.09E-2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25979</v>
      </c>
      <c r="D27" s="11"/>
      <c r="E27" s="71">
        <v>8786</v>
      </c>
      <c r="F27" s="11"/>
      <c r="G27" s="62">
        <v>-28061</v>
      </c>
      <c r="H27" s="11"/>
      <c r="I27" s="71">
        <v>41830</v>
      </c>
      <c r="J27" s="11"/>
      <c r="K27" s="62">
        <v>18284</v>
      </c>
      <c r="L27" s="11"/>
      <c r="M27" s="71">
        <v>-10779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2.9499999999999998E-2</v>
      </c>
      <c r="D29" s="64">
        <v>0.55449999999999999</v>
      </c>
      <c r="E29" s="72">
        <v>1E-4</v>
      </c>
      <c r="F29" s="73">
        <v>0.55840000000000001</v>
      </c>
      <c r="G29" s="63">
        <v>-5.7000000000000002E-3</v>
      </c>
      <c r="H29" s="64">
        <v>0.5514</v>
      </c>
      <c r="I29" s="72">
        <v>3.5999999999999997E-2</v>
      </c>
      <c r="J29" s="73">
        <v>0.55959999999999999</v>
      </c>
      <c r="K29" s="63">
        <v>2.07E-2</v>
      </c>
      <c r="L29" s="64">
        <v>0.5675</v>
      </c>
      <c r="M29" s="72">
        <v>-3.2500000000000001E-2</v>
      </c>
      <c r="N29" s="73">
        <v>0.57530000000000003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-1.6000000000000001E-3</v>
      </c>
      <c r="D30" s="59">
        <v>0.44550000000000001</v>
      </c>
      <c r="E30" s="67">
        <v>9.1000000000000004E-3</v>
      </c>
      <c r="F30" s="68">
        <v>0.44159999999999999</v>
      </c>
      <c r="G30" s="58">
        <v>-2.35E-2</v>
      </c>
      <c r="H30" s="59">
        <v>0.4486</v>
      </c>
      <c r="I30" s="67">
        <v>8.8999999999999999E-3</v>
      </c>
      <c r="J30" s="68">
        <v>0.44040000000000001</v>
      </c>
      <c r="K30" s="58">
        <v>-1.9E-3</v>
      </c>
      <c r="L30" s="59">
        <v>0.4325</v>
      </c>
      <c r="M30" s="67">
        <v>2.1600000000000001E-2</v>
      </c>
      <c r="N30" s="68">
        <v>0.42470000000000002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2.7900000000000001E-2</v>
      </c>
      <c r="D31" s="61">
        <v>1</v>
      </c>
      <c r="E31" s="69">
        <v>9.1999999999999998E-3</v>
      </c>
      <c r="F31" s="70">
        <v>1</v>
      </c>
      <c r="G31" s="60">
        <v>-2.92E-2</v>
      </c>
      <c r="H31" s="61">
        <v>1</v>
      </c>
      <c r="I31" s="69">
        <v>4.4900000000000002E-2</v>
      </c>
      <c r="J31" s="70">
        <v>1</v>
      </c>
      <c r="K31" s="60">
        <v>1.8800000000000001E-2</v>
      </c>
      <c r="L31" s="61">
        <v>1</v>
      </c>
      <c r="M31" s="69">
        <v>-1.09E-2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2.24E-2</v>
      </c>
      <c r="D33" s="64">
        <v>0.9425</v>
      </c>
      <c r="E33" s="72">
        <v>1.15E-2</v>
      </c>
      <c r="F33" s="73">
        <v>0.93710000000000004</v>
      </c>
      <c r="G33" s="63">
        <v>-2.8299999999999999E-2</v>
      </c>
      <c r="H33" s="64">
        <v>0.93720000000000003</v>
      </c>
      <c r="I33" s="72">
        <v>3.1899999999999998E-2</v>
      </c>
      <c r="J33" s="73">
        <v>0.9385</v>
      </c>
      <c r="K33" s="63">
        <v>8.6E-3</v>
      </c>
      <c r="L33" s="64">
        <v>0.92889999999999995</v>
      </c>
      <c r="M33" s="72">
        <v>-8.0000000000000004E-4</v>
      </c>
      <c r="N33" s="73">
        <v>0.91749999999999998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5.4999999999999997E-3</v>
      </c>
      <c r="D34" s="59">
        <v>5.7500000000000002E-2</v>
      </c>
      <c r="E34" s="67">
        <v>-2.3E-3</v>
      </c>
      <c r="F34" s="68">
        <v>6.2899999999999998E-2</v>
      </c>
      <c r="G34" s="58">
        <v>-8.9999999999999998E-4</v>
      </c>
      <c r="H34" s="59">
        <v>6.2799999999999995E-2</v>
      </c>
      <c r="I34" s="67">
        <v>1.2999999999999999E-2</v>
      </c>
      <c r="J34" s="68">
        <v>6.1499999999999999E-2</v>
      </c>
      <c r="K34" s="58">
        <v>1.0200000000000001E-2</v>
      </c>
      <c r="L34" s="59">
        <v>7.1099999999999997E-2</v>
      </c>
      <c r="M34" s="67">
        <v>-1.01E-2</v>
      </c>
      <c r="N34" s="68">
        <v>8.2500000000000004E-2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2.7900000000000001E-2</v>
      </c>
      <c r="D35" s="66">
        <v>1</v>
      </c>
      <c r="E35" s="74">
        <v>9.1999999999999998E-3</v>
      </c>
      <c r="F35" s="75">
        <v>1</v>
      </c>
      <c r="G35" s="65">
        <v>-2.92E-2</v>
      </c>
      <c r="H35" s="66">
        <v>1</v>
      </c>
      <c r="I35" s="74">
        <v>4.4900000000000002E-2</v>
      </c>
      <c r="J35" s="75">
        <v>1</v>
      </c>
      <c r="K35" s="65">
        <v>1.8800000000000001E-2</v>
      </c>
      <c r="L35" s="66">
        <v>1</v>
      </c>
      <c r="M35" s="74">
        <v>-1.09E-2</v>
      </c>
      <c r="N35" s="75">
        <v>1</v>
      </c>
      <c r="O35" s="65"/>
      <c r="P35" s="66"/>
      <c r="Q35" s="74"/>
      <c r="R35" s="75"/>
      <c r="S35" s="65"/>
      <c r="T35" s="66"/>
      <c r="U35" s="69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-2.7E-4</v>
      </c>
      <c r="D38" s="59">
        <v>3.1660000000000001E-2</v>
      </c>
      <c r="E38" s="67">
        <v>-1.3999999999999999E-4</v>
      </c>
      <c r="F38" s="68">
        <v>2.862E-2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-2.2000000000000001E-4</v>
      </c>
      <c r="D39" s="59">
        <v>0.11872000000000001</v>
      </c>
      <c r="E39" s="67">
        <v>4.5300000000000002E-3</v>
      </c>
      <c r="F39" s="68">
        <v>0.12321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0</v>
      </c>
      <c r="D42" s="59">
        <v>1.8600000000000001E-3</v>
      </c>
      <c r="E42" s="67">
        <v>4.0000000000000003E-5</v>
      </c>
      <c r="F42" s="68">
        <v>1.7700000000000001E-3</v>
      </c>
      <c r="G42" s="58"/>
      <c r="H42" s="59"/>
      <c r="I42" s="67"/>
      <c r="J42" s="68"/>
    </row>
    <row r="43" spans="2:26" x14ac:dyDescent="0.25">
      <c r="B43" s="6" t="s">
        <v>5</v>
      </c>
      <c r="C43" s="58">
        <v>0</v>
      </c>
      <c r="D43" s="59">
        <v>2.7999999999999998E-4</v>
      </c>
      <c r="E43" s="67">
        <v>1.0000000000000001E-5</v>
      </c>
      <c r="F43" s="68">
        <v>2.7E-4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2.9E-4</v>
      </c>
      <c r="D44" s="59">
        <v>7.1000000000000002E-4</v>
      </c>
      <c r="E44" s="67">
        <v>2.9E-4</v>
      </c>
      <c r="F44" s="68">
        <v>2.1000000000000001E-4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5.0299999999999997E-3</v>
      </c>
      <c r="D45" s="59">
        <v>0.78739999999999999</v>
      </c>
      <c r="E45" s="67">
        <v>4.0349999999999997E-2</v>
      </c>
      <c r="F45" s="68">
        <v>0.78586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3.6000000000000002E-4</v>
      </c>
      <c r="D47" s="59">
        <v>4.1489999999999999E-2</v>
      </c>
      <c r="E47" s="67">
        <v>-5.9999999999999995E-4</v>
      </c>
      <c r="F47" s="68">
        <v>4.4830000000000002E-2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1.92E-3</v>
      </c>
      <c r="D49" s="59">
        <v>1.1979999999999999E-2</v>
      </c>
      <c r="E49" s="67">
        <v>1.5720000000000001E-2</v>
      </c>
      <c r="F49" s="68">
        <v>7.8899999999999994E-3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3.0000000000000001E-5</v>
      </c>
      <c r="D52" s="59">
        <v>5.8900000000000003E-3</v>
      </c>
      <c r="E52" s="67">
        <v>2.2000000000000001E-4</v>
      </c>
      <c r="F52" s="68">
        <v>7.3400000000000002E-3</v>
      </c>
      <c r="G52" s="58"/>
      <c r="H52" s="59"/>
      <c r="I52" s="67"/>
      <c r="J52" s="68"/>
    </row>
    <row r="53" spans="2:10" x14ac:dyDescent="0.25">
      <c r="B53" s="6" t="s">
        <v>14</v>
      </c>
      <c r="C53" s="58">
        <v>0</v>
      </c>
      <c r="D53" s="59">
        <v>0</v>
      </c>
      <c r="E53" s="67">
        <v>0</v>
      </c>
      <c r="F53" s="68">
        <v>0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0</v>
      </c>
      <c r="E56" s="67">
        <v>1.0000000000000001E-5</v>
      </c>
      <c r="F56" s="68">
        <v>0</v>
      </c>
      <c r="G56" s="58"/>
      <c r="H56" s="59"/>
      <c r="I56" s="67"/>
      <c r="J56" s="68"/>
    </row>
    <row r="57" spans="2:10" x14ac:dyDescent="0.25">
      <c r="B57" s="7" t="s">
        <v>25</v>
      </c>
      <c r="C57" s="60">
        <v>7.1000000000000004E-3</v>
      </c>
      <c r="D57" s="61">
        <v>1</v>
      </c>
      <c r="E57" s="69">
        <v>6.0400000000000002E-2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6704</v>
      </c>
      <c r="D58" s="11"/>
      <c r="E58" s="91">
        <v>56039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2.3699999999999999E-2</v>
      </c>
      <c r="D60" s="64">
        <v>0.54790000000000005</v>
      </c>
      <c r="E60" s="72">
        <v>4.7E-2</v>
      </c>
      <c r="F60" s="73">
        <v>0.54320000000000002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-1.66E-2</v>
      </c>
      <c r="D61" s="59">
        <v>0.4521</v>
      </c>
      <c r="E61" s="67">
        <v>1.34E-2</v>
      </c>
      <c r="F61" s="68">
        <v>0.45679999999999998</v>
      </c>
      <c r="G61" s="58"/>
      <c r="H61" s="59"/>
      <c r="I61" s="67"/>
      <c r="J61" s="68"/>
    </row>
    <row r="62" spans="2:10" x14ac:dyDescent="0.25">
      <c r="B62" s="7" t="s">
        <v>25</v>
      </c>
      <c r="C62" s="60">
        <v>7.1000000000000004E-3</v>
      </c>
      <c r="D62" s="61">
        <v>1</v>
      </c>
      <c r="E62" s="69">
        <v>6.0400000000000002E-2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4.7999999999999996E-3</v>
      </c>
      <c r="D64" s="64">
        <v>0.94040000000000001</v>
      </c>
      <c r="E64" s="72">
        <v>4.5100000000000001E-2</v>
      </c>
      <c r="F64" s="73">
        <v>0.93969999999999998</v>
      </c>
      <c r="G64" s="63"/>
      <c r="H64" s="64"/>
      <c r="I64" s="72"/>
      <c r="J64" s="73"/>
    </row>
    <row r="65" spans="2:10" x14ac:dyDescent="0.25">
      <c r="B65" s="6" t="s">
        <v>22</v>
      </c>
      <c r="C65" s="58">
        <v>2.3E-3</v>
      </c>
      <c r="D65" s="59">
        <v>5.96E-2</v>
      </c>
      <c r="E65" s="67">
        <v>1.5299999999999999E-2</v>
      </c>
      <c r="F65" s="68">
        <v>6.0299999999999999E-2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7.1000000000000004E-3</v>
      </c>
      <c r="D66" s="66">
        <v>1</v>
      </c>
      <c r="E66" s="74">
        <v>6.0400000000000002E-2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