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B0F21327-A56E-4BB8-AD5C-5D06C44D9F6D}" xr6:coauthVersionLast="47" xr6:coauthVersionMax="47" xr10:uidLastSave="{00000000-0000-0000-0000-000000000000}"/>
  <bookViews>
    <workbookView xWindow="-120" yWindow="-120" windowWidth="19440" windowHeight="103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אחרים'!$A$1:$AO$5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<sst xmlns="http://schemas.openxmlformats.org/spreadsheetml/2006/main" count="5494" uniqueCount="1433">
  <si>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</si>
  <si>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</si>
  <si>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</si>
  <si>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</si>
  <si>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</si>
  <si>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</si>
  <si>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</si>
  <si>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</si>
  <si>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</si>
  <si>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</si>
  <si>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</si>
  <si>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</si>
  <si>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</si>
  <si>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</si>
  <si>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</si>
  <si>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</si>
  <si>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</si>
  <si>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</si>
  <si>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</si>
  <si>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</si>
  <si>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</si>
  <si>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</si>
  <si>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</si>
  <si>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</si>
  <si>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</si>
  <si>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</si>
  <si>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</si>
  <si>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</si>
  <si>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</si>
  <si>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</si>
  <si>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</si>
  <si>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</si>
  <si>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</si>
  <si>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</si>
  <si>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</si>
  <si>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</si>
  <si>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</si>
  <si>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</si>
  <si>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</si>
  <si>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</si>
  <si>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</si>
  <si>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</si>
  <si>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</si>
  <si>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</si>
  <si>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</si>
  <si>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</si>
  <si>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</si>
  <si>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</si>
  <si>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</si>
  <si>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</si>
  <si>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</si>
  <si>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</si>
  <si>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</si>
  <si>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</si>
  <si>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</si>
  <si>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</si>
  <si>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</si>
  <si>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</si>
  <si>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</si>
  <si>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</si>
  <si>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</si>
  <si>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</si>
  <si>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</si>
  <si>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</si>
  <si>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</si>
  <si>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</si>
  <si>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</si>
  <si>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</si>
  <si>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</si>
  <si>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</si>
  <si>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</si>
  <si>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</si>
  <si>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</si>
  <si>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</si>
  <si>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</si>
  <si>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</si>
  <si>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</si>
  <si>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</si>
  <si>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</si>
  <si>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</si>
  <si>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</si>
  <si>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</si>
  <si>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</si>
  <si>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</si>
  <si>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</si>
  <si>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</si>
  <si>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</si>
  <si>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</si>
  <si>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</si>
  <si>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</si>
  <si>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</si>
  <si>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</si>
  <si>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</si>
  <si>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</si>
  <si>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</si>
  <si>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</si>
  <si>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</si>
  <si>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</si>
  <si>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</si>
  <si>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</si>
  <si>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</si>
  <si>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</si>
  <si>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</si>
  <si>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</si>
  <si>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</si>
  <si>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</si>
  <si>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</si>
  <si>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</si>
  <si>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</si>
  <si>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</si>
  <si>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</si>
  <si>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</si>
  <si>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</si>
  <si>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</si>
  <si>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</si>
  <si>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</si>
  <si>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</si>
  <si>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</si>
  <si>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</si>
  <si>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</si>
  <si>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</si>
  <si>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</si>
  <si>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</si>
  <si>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</si>
  <si>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</si>
  <si>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</si>
  <si>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</si>
  <si>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</si>
  <si>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</si>
  <si>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</si>
  <si>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</si>
  <si>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</si>
  <si>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</si>
  <si>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</si>
  <si>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</si>
  <si>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</si>
  <si>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</si>
  <si>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</si>
  <si>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</si>
  <si>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</si>
  <si>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</si>
  <si>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</si>
  <si>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</si>
  <si>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</si>
  <si>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</si>
  <si>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</si>
  <si>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</si>
  <si>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</si>
  <si>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</si>
  <si>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</si>
  <si>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</si>
  <si>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</si>
  <si>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</si>
  <si>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</si>
  <si>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</si>
  <si>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</si>
  <si>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</si>
  <si>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</si>
  <si>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</si>
  <si>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</si>
  <si>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</si>
  <si>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</si>
  <si>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</si>
  <si>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</si>
  <si>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</si>
  <si>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</si>
  <si>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</si>
  <si>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</si>
  <si>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</si>
  <si>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</si>
  <si>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</si>
  <si>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</si>
  <si>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</si>
  <si>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</si>
  <si>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</si>
  <si>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</si>
  <si>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</si>
  <si>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</si>
  <si>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</si>
  <si>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</si>
  <si>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</si>
  <si>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</si>
  <si>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</si>
  <si>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</si>
  <si>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</si>
  <si>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</si>
  <si>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</si>
  <si>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</si>
  <si>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</si>
  <si>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</si>
  <si>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</si>
  <si>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</si>
  <si>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</si>
  <si>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</si>
  <si>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</si>
  <si>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</si>
  <si>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</si>
  <si>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</si>
  <si>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</si>
  <si>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</si>
  <si>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</si>
  <si>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</si>
  <si>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</si>
  <si>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</si>
  <si>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</si>
  <si>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</si>
  <si>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</si>
  <si>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</si>
  <si>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</si>
  <si>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</si>
  <si>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</si>
  <si>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</si>
  <si>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</si>
  <si>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</si>
  <si>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</si>
  <si>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</si>
  <si>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</si>
  <si>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</si>
  <si>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</si>
  <si>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</si>
  <si>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</si>
  <si>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</si>
  <si>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</si>
  <si>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</si>
  <si>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</si>
  <si>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</si>
  <si>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</si>
  <si>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</si>
  <si>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</si>
  <si>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</si>
  <si>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</si>
  <si>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</si>
  <si>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</si>
  <si>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</si>
  <si>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</si>
  <si>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</si>
  <si>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</si>
  <si>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</si>
  <si>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</si>
  <si>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</si>
  <si>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</si>
  <si>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</si>
  <si>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</si>
  <si>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</si>
  <si>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</si>
  <si>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</si>
  <si>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</si>
  <si>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</si>
  <si>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</si>
  <si>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</si>
  <si>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</si>
  <si>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</si>
  <si>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</si>
  <si>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</si>
  <si>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</si>
  <si>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</si>
  <si>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</si>
  <si>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</si>
  <si>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</si>
  <si>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</si>
  <si>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</si>
  <si>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</si>
  <si>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</si>
  <si>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</si>
  <si>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</si>
  <si>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</si>
  <si>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</si>
  <si>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</si>
  <si>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</si>
  <si>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</si>
  <si>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</si>
  <si>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</si>
  <si>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</si>
  <si>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</si>
  <si>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</si>
  <si>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</si>
  <si>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</si>
  <si>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</si>
  <si>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</si>
  <si>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</si>
  <si>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</si>
  <si>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</si>
  <si>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</si>
  <si>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</si>
  <si>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</si>
  <si>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</si>
  <si>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</si>
  <si>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</si>
  <si>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</si>
  <si>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</si>
  <si>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</si>
  <si>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</si>
  <si>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</si>
  <si>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</si>
  <si>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</si>
  <si>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</si>
  <si>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</si>
  <si>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</si>
  <si>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</si>
  <si>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</si>
  <si>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</si>
  <si>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</si>
  <si>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</si>
  <si>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</si>
  <si>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</si>
  <si>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</si>
  <si>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</si>
  <si>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</si>
  <si>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</si>
  <si>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</si>
  <si>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</si>
  <si>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</si>
  <si>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</si>
  <si>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</si>
  <si>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</si>
  <si>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</si>
  <si>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</si>
  <si>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</si>
  <si>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</si>
  <si>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</si>
  <si>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</si>
  <si>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</si>
  <si>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</si>
  <si>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</si>
  <si>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</si>
  <si>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</si>
  <si>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</si>
  <si>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</si>
  <si>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</si>
  <si>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</si>
  <si>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</si>
  <si>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</si>
  <si>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</si>
  <si>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</si>
  <si>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</si>
  <si>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</si>
  <si>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</si>
  <si>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</si>
  <si>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</si>
  <si>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</si>
  <si>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</si>
  <si>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</si>
  <si>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</si>
  <si>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</si>
  <si>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</si>
  <si>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</si>
  <si>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</si>
  <si>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</si>
  <si>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</si>
  <si>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</si>
  <si>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</si>
  <si>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</si>
  <si>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</si>
  <si>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</si>
  <si>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</si>
  <si>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</si>
  <si>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</si>
  <si>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</si>
  <si>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</si>
  <si>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</si>
  <si>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</si>
  <si>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</si>
  <si>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</si>
  <si>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</si>
  <si>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</si>
  <si>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</si>
  <si>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</si>
  <si>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</si>
  <si>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</si>
  <si>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</si>
  <si>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</si>
  <si>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</si>
  <si>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</si>
  <si>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</si>
  <si>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</si>
  <si>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</si>
  <si>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</si>
  <si>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</si>
  <si>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</si>
  <si>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</si>
  <si>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</si>
  <si>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</si>
  <si>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</si>
  <si>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</si>
  <si>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</si>
  <si>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</si>
  <si>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</si>
  <si>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</si>
  <si>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</si>
  <si>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</si>
  <si>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</si>
  <si>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</si>
  <si>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</si>
  <si>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</si>
  <si>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</si>
  <si>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</si>
  <si>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</si>
  <si>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</si>
  <si>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</si>
  <si>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</si>
  <si>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</si>
  <si>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</si>
  <si>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</si>
  <si>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</si>
  <si>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</si>
  <si>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</si>
  <si>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</si>
  <si>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</si>
  <si>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</si>
  <si>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</si>
  <si>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</si>
  <si>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</si>
  <si>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</si>
  <si>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</si>
  <si>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</si>
  <si>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</si>
  <si>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</si>
  <si>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</si>
  <si>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</si>
  <si>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</si>
  <si>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</si>
  <si>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</si>
  <si>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</si>
  <si>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</si>
  <si>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</si>
  <si>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</si>
  <si>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</si>
  <si>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</si>
  <si>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</si>
  <si>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</si>
  <si>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</si>
  <si>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</si>
  <si>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</si>
  <si>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</si>
  <si>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</si>
  <si>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</si>
  <si>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</si>
  <si>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</si>
  <si>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</si>
  <si>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</si>
  <si>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</si>
  <si>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</si>
  <si>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</si>
  <si>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</si>
  <si>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</si>
  <si>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</si>
  <si>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</si>
  <si>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</si>
  <si>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</si>
  <si>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</si>
  <si>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</si>
  <si>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</si>
  <si>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</si>
  <si>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</si>
  <si>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</si>
  <si>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</si>
  <si>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</si>
  <si>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</si>
  <si>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</si>
  <si>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</si>
  <si>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</si>
  <si>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</si>
  <si>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</si>
  <si>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</si>
  <si>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</si>
  <si>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</si>
  <si>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</si>
  <si>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</si>
  <si>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</si>
  <si>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</si>
  <si>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</si>
  <si>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</si>
  <si>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</si>
  <si>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</si>
  <si>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</si>
  <si>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</si>
  <si>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</si>
  <si>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</si>
  <si>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</si>
  <si>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</si>
  <si>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</si>
  <si>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</si>
  <si>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</si>
  <si>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</si>
  <si>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</si>
  <si>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</si>
  <si>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</si>
  <si>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</si>
  <si>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</si>
  <si>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</si>
  <si>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</si>
  <si>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</si>
  <si>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</si>
  <si>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</si>
  <si>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</si>
  <si>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</si>
  <si>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</si>
  <si>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</si>
  <si>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</si>
  <si>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</si>
  <si>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</si>
  <si>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</si>
  <si>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</si>
  <si>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</si>
  <si>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</si>
  <si>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</si>
  <si>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</si>
  <si>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</si>
  <si>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</si>
  <si>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</si>
  <si>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</si>
  <si>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</si>
  <si>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</si>
  <si>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</si>
  <si>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</si>
  <si>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</si>
  <si>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</si>
  <si>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</si>
  <si>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</si>
  <si>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</si>
  <si>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</si>
  <si>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</si>
  <si>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</si>
  <si>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</si>
  <si>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</si>
  <si>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</si>
  <si>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</si>
  <si>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</si>
  <si>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</si>
  <si>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</si>
  <si>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</si>
  <si>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</si>
  <si>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</si>
  <si>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</si>
  <si>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</si>
  <si>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</si>
  <si>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</si>
  <si>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</si>
  <si>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</si>
  <si>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</si>
  <si>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</si>
  <si>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</si>
  <si>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</si>
  <si>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</si>
  <si>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</si>
  <si>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</si>
  <si>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</si>
  <si>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</si>
  <si>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</si>
  <si>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</si>
  <si>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</si>
  <si>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</si>
  <si>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</si>
  <si>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</si>
  <si>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</si>
  <si>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</si>
  <si>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</si>
  <si>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</si>
  <si>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</si>
  <si>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</si>
  <si>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</si>
  <si>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</si>
  <si>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</si>
  <si>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</si>
  <si>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</si>
  <si>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</si>
  <si>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</si>
  <si>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</si>
  <si>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</si>
  <si>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</si>
  <si>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</si>
  <si>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</si>
  <si>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</si>
  <si>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</si>
  <si>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</si>
  <si>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</si>
  <si>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</si>
  <si>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</si>
  <si>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</si>
  <si>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</si>
  <si>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</si>
  <si>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</si>
  <si>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</si>
  <si>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</si>
  <si>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</si>
  <si>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</si>
  <si>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</si>
  <si>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</si>
  <si>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</si>
  <si>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</si>
  <si>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</si>
  <si>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</si>
  <si>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</si>
  <si>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</si>
  <si>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</si>
  <si>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</si>
  <si>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</si>
  <si>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</si>
  <si>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</si>
  <si>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</si>
  <si>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</si>
  <si>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</si>
  <si>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</si>
  <si>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</si>
  <si>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</si>
  <si>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</si>
  <si>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</si>
  <si>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</si>
  <si>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</si>
  <si>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</si>
  <si>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</si>
  <si>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</si>
  <si>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</si>
  <si>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</si>
  <si>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</si>
  <si>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</si>
  <si>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</si>
  <si>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</si>
  <si>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</si>
  <si>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</si>
  <si>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</si>
  <si>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</si>
  <si>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</si>
  <si>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</si>
  <si>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</si>
  <si>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</si>
  <si>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</si>
  <si>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</si>
  <si>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</si>
  <si>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</si>
  <si>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</si>
  <si>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</si>
  <si>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</si>
  <si>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</si>
  <si>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</si>
  <si>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</si>
  <si>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</si>
  <si>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</si>
  <si>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</si>
  <si>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</si>
  <si>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</si>
  <si>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</si>
  <si>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</si>
  <si>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</si>
  <si>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</si>
  <si>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</si>
  <si>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</si>
  <si>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</si>
  <si>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</si>
  <si>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</si>
  <si>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</si>
  <si>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</si>
  <si>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</si>
  <si>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</si>
  <si>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</si>
  <si>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</si>
  <si>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</si>
  <si>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</si>
  <si>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</si>
  <si>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</si>
  <si>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</si>
  <si>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</si>
  <si>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</si>
  <si>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</si>
  <si>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</si>
  <si>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</si>
  <si>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</si>
  <si>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</si>
  <si>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</si>
  <si>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</si>
  <si>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</si>
  <si>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</si>
  <si>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</si>
  <si>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</si>
  <si>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</si>
  <si>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</si>
  <si>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</si>
  <si>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</si>
  <si>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</si>
  <si>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</si>
  <si>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</si>
  <si>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</si>
  <si>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</si>
  <si>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</si>
  <si>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</si>
  <si>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</si>
  <si>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</si>
  <si>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</si>
  <si>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</si>
  <si>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</si>
  <si>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</si>
  <si>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</si>
  <si>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</si>
  <si>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</si>
  <si>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</si>
  <si>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</si>
  <si>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</si>
  <si>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</si>
  <si>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</si>
  <si>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</si>
  <si>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</si>
  <si>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</si>
  <si>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</si>
  <si>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</si>
  <si>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</si>
  <si>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</si>
  <si>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</si>
  <si>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</si>
  <si>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</si>
  <si>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</si>
  <si>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</si>
  <si>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</si>
  <si>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</si>
  <si>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</si>
  <si>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</si>
  <si>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</si>
  <si>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</si>
  <si>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</si>
  <si>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</si>
  <si>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</si>
  <si>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</si>
  <si>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</si>
  <si>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</si>
  <si>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</si>
  <si>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</si>
  <si>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</si>
  <si>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</si>
  <si>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</si>
  <si>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</si>
  <si>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</si>
  <si>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</si>
  <si>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</si>
  <si>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</si>
  <si>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</si>
  <si>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</si>
  <si>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</si>
  <si>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</si>
  <si>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</si>
  <si>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</si>
  <si>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</si>
  <si>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</si>
  <si>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</si>
  <si>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</si>
  <si>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</si>
  <si>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</si>
  <si>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</si>
  <si>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</si>
  <si>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</si>
  <si>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</si>
  <si>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</si>
  <si>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</si>
  <si>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</si>
  <si>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</si>
  <si>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</si>
  <si>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</si>
  <si>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</si>
  <si>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</si>
  <si>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</si>
  <si>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</si>
  <si>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</si>
  <si>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</si>
  <si>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</si>
  <si>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</si>
  <si>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</si>
  <si>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</si>
  <si>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</si>
  <si>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</si>
  <si>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</si>
  <si>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</si>
  <si>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</si>
  <si>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</si>
  <si>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</si>
  <si>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</si>
  <si>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</si>
  <si>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</si>
  <si>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</si>
  <si>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</si>
  <si>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</si>
  <si>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</si>
  <si>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</si>
  <si>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</si>
  <si>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</si>
  <si>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</si>
  <si>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</si>
  <si>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</si>
  <si>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</si>
  <si>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</si>
  <si>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</si>
  <si>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</si>
  <si>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</si>
  <si>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</si>
  <si>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</si>
  <si>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</si>
  <si>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</si>
  <si>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</si>
  <si>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</si>
  <si>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</si>
  <si>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</si>
  <si>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</si>
  <si>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</si>
  <si>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</si>
  <si>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</si>
  <si>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</si>
  <si>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</si>
  <si>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</si>
  <si>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</si>
  <si>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</si>
  <si>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</si>
  <si>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</si>
  <si>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</si>
  <si>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</si>
  <si>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</si>
  <si>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</si>
  <si>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</si>
  <si>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</si>
  <si>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</si>
  <si>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</si>
  <si>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</si>
  <si>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</si>
  <si>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</si>
  <si>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</si>
  <si>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</si>
  <si>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</si>
  <si>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</si>
  <si>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</si>
  <si>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</si>
  <si>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</si>
  <si>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</si>
  <si>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</si>
  <si>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</si>
  <si>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</si>
  <si>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</si>
  <si>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</si>
  <si>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</si>
  <si>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</si>
  <si>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</si>
  <si>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</si>
  <si>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</si>
  <si>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</si>
  <si>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</si>
  <si>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</si>
  <si>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</si>
  <si>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</si>
  <si>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</si>
  <si>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</si>
  <si>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</si>
  <si>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</si>
  <si>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</si>
  <si>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</si>
  <si>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</si>
  <si>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</si>
  <si>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</si>
  <si>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</si>
  <si>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</si>
  <si>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</si>
  <si>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</si>
  <si>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</si>
  <si>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</si>
  <si>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</si>
  <si>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</si>
  <si>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</si>
  <si>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</si>
  <si>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</si>
  <si>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</si>
  <si>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</si>
  <si>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</si>
  <si>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</si>
  <si>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</si>
  <si>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</si>
  <si>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</si>
  <si>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</si>
  <si>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</si>
  <si>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</si>
  <si>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</si>
  <si>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</si>
  <si>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</si>
  <si>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</si>
  <si>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</si>
  <si>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</si>
  <si>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</si>
  <si>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</si>
  <si>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</si>
  <si>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</si>
  <si>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</si>
  <si>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</si>
  <si>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</si>
  <si>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</si>
  <si>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</si>
  <si>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</si>
  <si>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</si>
  <si>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</si>
  <si>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</si>
  <si>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</si>
  <si>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</si>
  <si>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</si>
  <si>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</si>
  <si>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</si>
  <si>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</si>
  <si>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</si>
  <si>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</si>
  <si>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</si>
  <si>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</si>
  <si>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</si>
  <si>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</si>
  <si>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</si>
  <si>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</si>
  <si>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</si>
  <si>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</si>
  <si>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</si>
  <si>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</si>
  <si>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</si>
  <si>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</si>
  <si>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</si>
  <si>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</si>
  <si>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</si>
  <si>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</si>
  <si>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</si>
  <si>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</si>
  <si>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</si>
  <si>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</si>
  <si>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</si>
  <si>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</si>
  <si>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</si>
  <si>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</si>
  <si>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</si>
  <si>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</si>
  <si>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</si>
  <si>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</si>
  <si>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</si>
  <si>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</si>
  <si>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</si>
  <si>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</si>
  <si>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</si>
  <si>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</si>
  <si>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</si>
  <si>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</si>
  <si>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</si>
  <si>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</si>
  <si>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</si>
  <si>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</si>
  <si>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</si>
  <si>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</si>
  <si>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</si>
  <si>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</si>
  <si>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</si>
  <si>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</si>
  <si>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</si>
  <si>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</si>
  <si>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</si>
  <si>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</si>
  <si>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</si>
  <si>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</si>
  <si>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</si>
  <si>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</si>
  <si>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</si>
  <si>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</si>
  <si>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</si>
  <si>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</si>
  <si>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</si>
  <si>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</si>
  <si>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</si>
  <si>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</si>
  <si>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</si>
  <si>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</si>
  <si>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</si>
  <si>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</si>
  <si>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</si>
  <si>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</si>
  <si>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</si>
  <si>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</si>
  <si>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</si>
  <si>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</si>
  <si>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</si>
  <si>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</si>
  <si>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</si>
  <si>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</si>
  <si>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</si>
  <si>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</si>
  <si>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</si>
  <si>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</si>
  <si>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</si>
  <si>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</si>
  <si>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</si>
  <si>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</si>
  <si>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</si>
  <si>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</si>
  <si>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</si>
  <si>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</si>
  <si>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</si>
  <si>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</si>
  <si>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</si>
  <si>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</si>
  <si>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</si>
  <si>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</si>
  <si>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</si>
  <si>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</si>
  <si>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</si>
  <si>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</si>
  <si>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</si>
  <si>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</si>
  <si>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</si>
  <si>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</si>
  <si>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</si>
  <si>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</si>
  <si>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</si>
  <si>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</si>
  <si>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</si>
  <si>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</si>
  <si>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</si>
  <si>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</si>
  <si>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</si>
  <si>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</si>
  <si>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</si>
  <si>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</si>
  <si>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</si>
  <si>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</si>
  <si>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</si>
  <si>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</si>
  <si>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</si>
  <si>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</si>
  <si>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</si>
  <si>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</si>
  <si>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</si>
  <si>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</si>
  <si>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</si>
  <si>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</si>
  <si>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</si>
  <si>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</si>
  <si>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</si>
  <si>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</si>
  <si>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</si>
  <si>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</si>
  <si>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</si>
  <si>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</si>
  <si>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</si>
  <si>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</si>
  <si>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</si>
  <si>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</si>
  <si>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</si>
  <si>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</si>
  <si>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</si>
  <si>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</si>
  <si>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</si>
  <si>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</si>
  <si>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</si>
  <si>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</si>
  <si>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</si>
  <si>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</si>
  <si>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</si>
  <si>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</si>
  <si>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</si>
  <si>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</si>
  <si>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</si>
  <si>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</si>
  <si>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</si>
  <si>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</si>
  <si>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</si>
  <si>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</si>
  <si>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</si>
  <si>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</si>
  <si>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</si>
  <si>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</si>
  <si>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</si>
  <si>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</si>
  <si>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</si>
  <si>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</si>
  <si>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</si>
  <si>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</si>
  <si>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</si>
  <si>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</si>
  <si>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</si>
  <si>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</si>
  <si>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</si>
  <si>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</si>
  <si>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</si>
  <si>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</si>
  <si>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</si>
  <si>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</si>
  <si>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</si>
  <si>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</si>
  <si>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</si>
  <si>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</si>
  <si>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</si>
  <si>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</si>
  <si>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</si>
  <si>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</si>
  <si>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</si>
  <si>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</si>
  <si>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</si>
  <si>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</si>
  <si>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</si>
  <si>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</si>
  <si>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</si>
  <si>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</si>
  <si>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</si>
  <si>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</si>
  <si>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</si>
  <si>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</si>
  <si>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</si>
  <si>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</si>
  <si>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</si>
  <si>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</si>
  <si>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</si>
  <si>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</si>
  <si>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</si>
  <si>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</si>
  <si>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</si>
  <si>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</si>
  <si>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</si>
  <si>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</si>
  <si>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</si>
  <si>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</si>
  <si>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</si>
  <si>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</si>
  <si>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</si>
  <si>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</si>
  <si>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</si>
  <si>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</si>
  <si>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</si>
  <si>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</si>
  <si>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</si>
  <si>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</si>
  <si>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</si>
  <si>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</si>
  <si>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</si>
  <si>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</si>
  <si>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</si>
  <si>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</si>
  <si>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</si>
  <si>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</si>
  <si>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</si>
  <si>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</si>
  <si>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</si>
  <si>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</si>
  <si>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</si>
  <si>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</si>
  <si>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</si>
  <si>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</si>
  <si>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</si>
  <si>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</si>
  <si>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</si>
  <si>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</si>
  <si>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</si>
  <si>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</si>
  <si>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</si>
  <si>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</si>
  <si>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</si>
  <si>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</si>
  <si>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</si>
  <si>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</si>
  <si>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</si>
  <si>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</si>
  <si>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</si>
  <si>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</si>
  <si>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</si>
  <si>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</si>
  <si>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</si>
  <si>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</si>
  <si>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</si>
  <si>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</si>
  <si>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</si>
  <si>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</si>
  <si>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</si>
  <si>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</si>
  <si>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</si>
  <si>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</si>
  <si>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</si>
  <si>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</si>
  <si>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</si>
  <si>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</si>
  <si>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</si>
  <si>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</si>
  <si>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</si>
  <si>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</si>
  <si>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</si>
  <si>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</si>
  <si>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</si>
  <si>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</si>
  <si>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</si>
  <si>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</si>
  <si>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</si>
  <si>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</si>
  <si>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</si>
  <si>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</si>
  <si>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</si>
  <si>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</si>
  <si>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</si>
  <si>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</si>
  <si>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</si>
  <si>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</si>
  <si>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</si>
  <si>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</si>
  <si>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</si>
  <si>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</si>
  <si>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</si>
  <si>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</si>
  <si>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</si>
  <si>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</si>
  <si>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</si>
  <si>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</si>
  <si>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</si>
  <si>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</si>
  <si>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</si>
  <si>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</si>
  <si>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</si>
  <si>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</si>
  <si>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</si>
  <si>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</si>
  <si>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</si>
  <si>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</si>
  <si>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</si>
  <si>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מזרחי</t>
  </si>
  <si>
    <t>20-21</t>
  </si>
  <si>
    <t>ilAAA</t>
  </si>
  <si>
    <t>USD</t>
  </si>
  <si>
    <t>בנק לאומי</t>
  </si>
  <si>
    <t>10-800</t>
  </si>
  <si>
    <t>Aaa.il</t>
  </si>
  <si>
    <t>ILS</t>
  </si>
  <si>
    <t>יו-בנק</t>
  </si>
  <si>
    <t>26-273</t>
  </si>
  <si>
    <t>בנק הפועלים</t>
  </si>
  <si>
    <t>12-600</t>
  </si>
  <si>
    <t>EUR</t>
  </si>
  <si>
    <t>ממשלת ישראל</t>
  </si>
  <si>
    <t>ממשלתי 0327</t>
  </si>
  <si>
    <t>IL0011393449</t>
  </si>
  <si>
    <t>ilRF</t>
  </si>
  <si>
    <t>ממשל צמודה 1131</t>
  </si>
  <si>
    <t>IL0011722209</t>
  </si>
  <si>
    <t>ממשלתי שקלי 142</t>
  </si>
  <si>
    <t>IL0011254005</t>
  </si>
  <si>
    <t>ממשל צמודה 0456</t>
  </si>
  <si>
    <t>IL0012307133</t>
  </si>
  <si>
    <t>ממשלתי שקלי 1152</t>
  </si>
  <si>
    <t>IL0011840761</t>
  </si>
  <si>
    <t>ממשל צמודה 1033</t>
  </si>
  <si>
    <t>IL0012043795</t>
  </si>
  <si>
    <t>ממשלתי צמוד  1151</t>
  </si>
  <si>
    <t>IL0011683013</t>
  </si>
  <si>
    <t>ממשל שקלית 0330</t>
  </si>
  <si>
    <t>IL0011609851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</si>
  <si>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</si>
  <si>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</si>
  <si>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</si>
  <si>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</si>
  <si>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</si>
  <si>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</si>
  <si>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</si>
  <si>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</si>
  <si>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 צמוד 0841</t>
  </si>
  <si>
    <t>IL0011205833</t>
  </si>
  <si>
    <t>ממשלתי צמוד 0536</t>
  </si>
  <si>
    <t>IL0010977085</t>
  </si>
  <si>
    <t>מזרחי טפחות הנפקות</t>
  </si>
  <si>
    <t>מזרחי  טפחות הנפקות  52</t>
  </si>
  <si>
    <t>IL0023103810</t>
  </si>
  <si>
    <t>מז טפ הנ אגח 66</t>
  </si>
  <si>
    <t>IL0011916678</t>
  </si>
  <si>
    <t>מזרחי טפחות הנפקות 46</t>
  </si>
  <si>
    <t>IL0023102259</t>
  </si>
  <si>
    <t>לאומי</t>
  </si>
  <si>
    <t>לאומי אגח 182</t>
  </si>
  <si>
    <t>IL0060405391</t>
  </si>
  <si>
    <t>לאומי 183</t>
  </si>
  <si>
    <t>IL0060405474</t>
  </si>
  <si>
    <t>מקורות חברת מים בע"מ</t>
  </si>
  <si>
    <t>מקורות סדרה 11</t>
  </si>
  <si>
    <t>IL0011584765</t>
  </si>
  <si>
    <t>קבוצת עזריאלי בע"מ</t>
  </si>
  <si>
    <t>עזריאלי   אגח ד</t>
  </si>
  <si>
    <t>IL0011386500</t>
  </si>
  <si>
    <t>Aa1.il</t>
  </si>
  <si>
    <t>חברת החשמל לישראל בע"מ</t>
  </si>
  <si>
    <t>חשמל 31</t>
  </si>
  <si>
    <t>IL0060002859</t>
  </si>
  <si>
    <t>פועלים אגח 201</t>
  </si>
  <si>
    <t>IL0011913451</t>
  </si>
  <si>
    <t>דיסקונט מנפיקים בע"מ</t>
  </si>
  <si>
    <t>דיסקונט מנפיקים אגח טו</t>
  </si>
  <si>
    <t>IL0074803045</t>
  </si>
  <si>
    <t>פועלים התח נד ז</t>
  </si>
  <si>
    <t>IL0011913295</t>
  </si>
  <si>
    <t>ilAA-</t>
  </si>
  <si>
    <t>חשמל אגח 27</t>
  </si>
  <si>
    <t>IL0060002107</t>
  </si>
  <si>
    <t>לאומי 186</t>
  </si>
  <si>
    <t>IL0012018391</t>
  </si>
  <si>
    <t>נתיבי הגז הטבעי לישראל בע"מ</t>
  </si>
  <si>
    <t>נתיבי גז אגח ד</t>
  </si>
  <si>
    <t>IL0011475030</t>
  </si>
  <si>
    <t>מזרחי  טפחות הנפקות 64</t>
  </si>
  <si>
    <t>IL0023105559</t>
  </si>
  <si>
    <t>מזרחי טפ הנ אגח 68</t>
  </si>
  <si>
    <t>IL0012021429</t>
  </si>
  <si>
    <t>פועלים 200</t>
  </si>
  <si>
    <t>IL0066204962</t>
  </si>
  <si>
    <t>מזרחי טפחות הנפקות אגח 62</t>
  </si>
  <si>
    <t>IL0023104982</t>
  </si>
  <si>
    <t>מימון ישיר</t>
  </si>
  <si>
    <t>מימון ישיר קבוצה ו</t>
  </si>
  <si>
    <t>IL0011916595</t>
  </si>
  <si>
    <t>A1.il</t>
  </si>
  <si>
    <t>חשמל אגח 33</t>
  </si>
  <si>
    <t>IL0060003923</t>
  </si>
  <si>
    <t>עזריאלי אגח ה</t>
  </si>
  <si>
    <t>IL0011566036</t>
  </si>
  <si>
    <t>מימון ישיר אגח ד</t>
  </si>
  <si>
    <t>IL0011756603</t>
  </si>
  <si>
    <t>הראל קרנות נאמנות בע"מ</t>
  </si>
  <si>
    <t>הראל סל תא 35</t>
  </si>
  <si>
    <t>IL0011489072</t>
  </si>
  <si>
    <t>מיטב תכלית קרנות נאמנות בע"מ</t>
  </si>
  <si>
    <t>תכלית סל תלבונד 60</t>
  </si>
  <si>
    <t>IL0011451015</t>
  </si>
  <si>
    <t>מגדל קרנות נאמנות בע"מ</t>
  </si>
  <si>
    <t>MTF סל (4A) ת"א 35</t>
  </si>
  <si>
    <t>IL0011501843</t>
  </si>
  <si>
    <t>קסם קרנות נאמנות בע"מ</t>
  </si>
  <si>
    <t>קסם ETF תלבונד 20</t>
  </si>
  <si>
    <t>IL0011459604</t>
  </si>
  <si>
    <t>קסם ETF תא 35</t>
  </si>
  <si>
    <t>IL0011465700</t>
  </si>
  <si>
    <t>MTF סל תל בונד 60</t>
  </si>
  <si>
    <t>IL0011499964</t>
  </si>
  <si>
    <t>אי.בי.אי - קרנות נאמנות בע"מ</t>
  </si>
  <si>
    <t>אי.בי.אי. (פסגות לשעבר) ETF תלבונד 40</t>
  </si>
  <si>
    <t>IL0011479743</t>
  </si>
  <si>
    <t>הראל סל תלבונד 20</t>
  </si>
  <si>
    <t>IL0011504409</t>
  </si>
  <si>
    <t>הראל סל תלבונד 40</t>
  </si>
  <si>
    <t>IL0011504995</t>
  </si>
  <si>
    <t>הראל סל תלבונד 60</t>
  </si>
  <si>
    <t>IL0011504730</t>
  </si>
  <si>
    <t>MTF סל תל בונד שקלי 50</t>
  </si>
  <si>
    <t>IL0011501686</t>
  </si>
  <si>
    <t>MTF סל (00) תל בונד 20</t>
  </si>
  <si>
    <t>IL0011499881</t>
  </si>
  <si>
    <t>קסם ETF תלבונד 60</t>
  </si>
  <si>
    <t>IL0011462327</t>
  </si>
  <si>
    <t>קסם תל בונד שקלי 50</t>
  </si>
  <si>
    <t>IL0011507626</t>
  </si>
  <si>
    <t>תכלית סל (00) תל בונד 40</t>
  </si>
  <si>
    <t>IL0011450934</t>
  </si>
  <si>
    <t>אי.בי.אי (פסגות לשעבר) ETF תלבונד 60</t>
  </si>
  <si>
    <t>IL0011480063</t>
  </si>
  <si>
    <t>קסם ETF תלבונד 40</t>
  </si>
  <si>
    <t>IL0011462160</t>
  </si>
  <si>
    <t>תכלית סל תא 35</t>
  </si>
  <si>
    <t>IL0011437006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</si>
  <si>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</si>
  <si>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</si>
  <si>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</si>
  <si>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</si>
  <si>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</si>
  <si>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</si>
  <si>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</si>
  <si>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</si>
  <si>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</si>
  <si>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</si>
  <si>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</si>
  <si>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</si>
  <si>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</si>
  <si>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</si>
  <si>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</si>
  <si>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</si>
  <si>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</si>
  <si>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</si>
  <si>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ערד 8774 02.01.26 4.8%</t>
  </si>
  <si>
    <t>ערד 8808 01.11.28 4.8%</t>
  </si>
  <si>
    <t>ערד 8822 1.1.30 4.8%</t>
  </si>
  <si>
    <t>ערד 8898 01.06.36 4.8%</t>
  </si>
  <si>
    <t>ערד 8859 01.02.33 4.8%</t>
  </si>
  <si>
    <t>ערד 8850 2.5.32 4.8%</t>
  </si>
  <si>
    <t>ערד 8799 01.02.28 4.8%</t>
  </si>
  <si>
    <t>ערד 8798 01.01.28 4.8%</t>
  </si>
  <si>
    <t>ערד 8894 01.02.36 4.8%</t>
  </si>
  <si>
    <t>ערד 8814 01.5.29 4.8%</t>
  </si>
  <si>
    <t>ערד 8847 1.2.32 4.8%</t>
  </si>
  <si>
    <t>ערד 8811 02.2.29 4.8%</t>
  </si>
  <si>
    <t>ערד 8860 01.03.33 4.8%</t>
  </si>
  <si>
    <t>ערד 8810 01.1.29 4.8%</t>
  </si>
  <si>
    <t>ערד 8897 02.05.36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</si>
  <si>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</si>
  <si>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</si>
  <si>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</si>
  <si>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</si>
  <si>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</si>
  <si>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</si>
  <si>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</si>
  <si>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קופת פועלים פלחים</t>
  </si>
  <si>
    <t>שקום פועלי בנין חברה בע"מ</t>
  </si>
  <si>
    <t>שקום פועלי בנין - מניות יסוד</t>
  </si>
  <si>
    <t>שקום פועלי בנין -מר</t>
  </si>
  <si>
    <t>בניני האומה</t>
  </si>
  <si>
    <t>בניני האומה מר</t>
  </si>
  <si>
    <t>ק השקעות מר</t>
  </si>
  <si>
    <t>ק.השק מר א'</t>
  </si>
  <si>
    <t>קרן השקעות</t>
  </si>
  <si>
    <t>ק.השק -בכ'ב</t>
  </si>
  <si>
    <t>ניר למושבה</t>
  </si>
  <si>
    <t>ניר למושבה מר</t>
  </si>
  <si>
    <t>GOLDUS33001</t>
  </si>
  <si>
    <t>ILSILS</t>
  </si>
  <si>
    <t>אשקלון -נעילה ג./ח.001469-00</t>
  </si>
  <si>
    <t>מדרום שכונת גבעת הפרחים,ממזרח מעבר לכביש 4</t>
  </si>
  <si>
    <t>ג'רמלה - פרדס</t>
  </si>
  <si>
    <t>דרום מערב ממחלף קסם ומצפון למסילת הרכבת</t>
  </si>
  <si>
    <t>לוד -פרדס</t>
  </si>
  <si>
    <t>ממערב למושב חדיד ומדרום למושב כפר טרומן</t>
  </si>
  <si>
    <t>מחלף שפירים -פרדס</t>
  </si>
  <si>
    <t>ממזרח למחלף שפירים ומצפון לכביש ארצי מס' 1</t>
  </si>
  <si>
    <t>מחנה ישראל -פרדס</t>
  </si>
  <si>
    <t>מ.א. חבל מודיעין-מצפון לקרית המדע.</t>
  </si>
  <si>
    <t>אשקלון -פרדס מסמיה</t>
  </si>
  <si>
    <t>בצמוד וממערב לכביש 40 ומדרום לצומת מסמיה</t>
  </si>
  <si>
    <t>מתחם גן-הירקון -פרדס</t>
  </si>
  <si>
    <t>בקטע שבין צומת גהה  לבין צומת מורשה</t>
  </si>
  <si>
    <t>נס-ציונה - תחנת דלק</t>
  </si>
  <si>
    <t>רחוב עמק השושנים פינת דרך רבין,נס ציונה</t>
  </si>
  <si>
    <t>הוד-השרון -פרדס סקו</t>
  </si>
  <si>
    <t>נטושים-גבול צפון דר השרון,סאקו-מזרחי להוד השרון</t>
  </si>
  <si>
    <t>רחובות -פרדס קובבה</t>
  </si>
  <si>
    <t>ממערב לשכונת גבירול,רחובות, מצפון למושב גאליה</t>
  </si>
  <si>
    <t>ראש-העין -פרדס</t>
  </si>
  <si>
    <t>צפונית לכביש 5 בתחום הוועדה המקומית דרום השרון</t>
  </si>
  <si>
    <t>בניין ס.מ.ישיר 30.09.25</t>
  </si>
  <si>
    <t>חייבים עסקת נדל"ן</t>
  </si>
  <si>
    <t>ממשלתי צמוד 1131- ריפו</t>
  </si>
  <si>
    <t>ממשלתי צמוד 1033- ריפו</t>
  </si>
  <si>
    <t>מזומן לשלם- אגח ממשלתי צמוד 1131-ריפו</t>
  </si>
  <si>
    <t>מזומן לשלם- אגח ממשלתי צמוד 1033-ריפו</t>
  </si>
  <si>
    <t>570005850_pn_p_0425.xlsx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</si>
</sst>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##0"/>
    <numFmt numFmtId="170" formatCode="#,##0.000"/>
    <numFmt numFmtId="171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70" fontId="0" fillId="0" borderId="0" xfId="0" applyNumberFormat="1"/>
    <xf numFmtId="168" fontId="0" fillId="0" borderId="0" xfId="0" applyNumberFormat="1"/>
    <xf numFmtId="171" fontId="0" fillId="0" borderId="0" xfId="0" applyNumberFormat="1"/>
    <xf numFmtId="171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71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0" fillId="0" borderId="0" xfId="0" quotePrefix="1" applyAlignment="1">
      <alignment horizontal="right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808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4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524</v>
      </c>
    </row>
    <row r="12" spans="1:4" x14ac:dyDescent="0.2"/>
    <row r="13" spans="1:4" ht="15" x14ac:dyDescent="0.2">
      <c r="A13" t="s">
        <v>509</v>
      </c>
      <c r="D13" s="95">
        <v>570005850</v>
      </c>
    </row>
    <row r="14" spans="1:4" x14ac:dyDescent="0.2"/>
    <row r="15" spans="1:4" ht="15" x14ac:dyDescent="0.25">
      <c r="A15" s="16" t="s">
        <v>371</v>
      </c>
      <c r="D15" s="148" t="s">
        <v>1432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9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40" t="s">
        <v>19</v>
      </c>
      <c r="Y1" s="140" t="s">
        <v>30</v>
      </c>
    </row>
    <row r="2" spans="1:25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 s="133"/>
      <c r="S2" s="133"/>
      <c r="T2" s="133"/>
      <c r="U2" s="133"/>
      <c r="V2" s="133"/>
      <c r="W2" s="133"/>
      <c r="X2" s="137"/>
      <c r="Y2" s="137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9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40" t="s">
        <v>19</v>
      </c>
      <c r="X1" s="140" t="s">
        <v>30</v>
      </c>
    </row>
    <row r="2" spans="1:24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 s="133"/>
      <c r="S2" s="133"/>
      <c r="T2" s="133"/>
      <c r="U2" s="133"/>
      <c r="V2" s="133"/>
      <c r="W2" s="137"/>
      <c r="X2" s="137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40" t="s">
        <v>19</v>
      </c>
      <c r="T1" s="140" t="s">
        <v>30</v>
      </c>
    </row>
    <row r="2" spans="1:20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7"/>
      <c r="T2" s="137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40" t="s">
        <v>14</v>
      </c>
      <c r="R1" s="140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40" t="s">
        <v>19</v>
      </c>
      <c r="AB1" s="140" t="s">
        <v>30</v>
      </c>
    </row>
    <row r="2" spans="1:28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7"/>
      <c r="R2" s="137"/>
      <c r="S2"/>
      <c r="T2"/>
      <c r="U2"/>
      <c r="V2"/>
      <c r="W2" s="133"/>
      <c r="X2" s="133"/>
      <c r="Y2" s="133"/>
      <c r="Z2" s="133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9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9" t="s">
        <v>421</v>
      </c>
      <c r="P1" s="140" t="s">
        <v>14</v>
      </c>
      <c r="Q1" s="140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40" t="s">
        <v>19</v>
      </c>
      <c r="Y1" s="140" t="s">
        <v>30</v>
      </c>
    </row>
    <row r="2" spans="1:25" x14ac:dyDescent="0.2">
      <c r="A2">
        <v>360</v>
      </c>
      <c r="B2">
        <v>360</v>
      </c>
      <c r="I2"/>
      <c r="J2" s="138"/>
      <c r="N2" s="133"/>
      <c r="O2" s="138"/>
      <c r="P2" s="137"/>
      <c r="Q2" s="137"/>
      <c r="R2" s="133"/>
      <c r="S2" s="133"/>
      <c r="T2" s="133"/>
      <c r="U2" s="133"/>
      <c r="V2" s="133"/>
      <c r="X2" s="137"/>
      <c r="Y2" s="137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5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8" t="s">
        <v>12</v>
      </c>
      <c r="G1" s="18" t="s">
        <v>13</v>
      </c>
      <c r="H1" s="18" t="s">
        <v>282</v>
      </c>
      <c r="I1" s="18" t="s">
        <v>421</v>
      </c>
      <c r="J1" s="18" t="s">
        <v>14</v>
      </c>
      <c r="K1" s="18" t="s">
        <v>621</v>
      </c>
      <c r="L1" s="18" t="s">
        <v>773</v>
      </c>
      <c r="M1" s="18" t="s">
        <v>15</v>
      </c>
      <c r="N1" s="18" t="s">
        <v>1153</v>
      </c>
      <c r="O1" s="132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360</v>
      </c>
      <c r="B2">
        <v>360</v>
      </c>
      <c r="C2" t="s">
        <v>649</v>
      </c>
      <c r="D2" t="s">
        <v>1368</v>
      </c>
      <c r="E2">
        <v>8287740</v>
      </c>
      <c r="F2" s="138">
        <v>40545</v>
      </c>
      <c r="G2" s="133">
        <v>0.01</v>
      </c>
      <c r="H2" t="s">
        <v>229</v>
      </c>
      <c r="I2" s="138">
        <v>46024</v>
      </c>
      <c r="J2" s="137">
        <v>4.8000000000000001E-2</v>
      </c>
      <c r="K2" s="137">
        <v>2.3300000000000001E-2</v>
      </c>
      <c r="L2" s="133">
        <v>175714000</v>
      </c>
      <c r="M2" s="133">
        <v>127.8918</v>
      </c>
      <c r="N2" s="133">
        <v>224723.86008000001</v>
      </c>
      <c r="O2" s="133"/>
      <c r="Q2" s="137">
        <v>0.29691699999999999</v>
      </c>
      <c r="R2" s="137">
        <v>6.9613999999999995E-2</v>
      </c>
    </row>
    <row r="3" spans="1:18" x14ac:dyDescent="0.2">
      <c r="A3">
        <v>360</v>
      </c>
      <c r="B3">
        <v>360</v>
      </c>
      <c r="C3" t="s">
        <v>649</v>
      </c>
      <c r="D3" t="s">
        <v>1369</v>
      </c>
      <c r="E3">
        <v>8288086</v>
      </c>
      <c r="F3" s="138">
        <v>41579</v>
      </c>
      <c r="G3" s="133">
        <v>2.68</v>
      </c>
      <c r="H3" t="s">
        <v>229</v>
      </c>
      <c r="I3" s="138">
        <v>47058</v>
      </c>
      <c r="J3" s="137">
        <v>4.8000000000000001E-2</v>
      </c>
      <c r="K3" s="137">
        <v>1.7500000000000002E-2</v>
      </c>
      <c r="L3" s="133">
        <v>8063000</v>
      </c>
      <c r="M3" s="133">
        <v>128.54</v>
      </c>
      <c r="N3" s="133">
        <v>10364.18291</v>
      </c>
      <c r="O3" s="136"/>
      <c r="Q3" s="137">
        <v>1.3693E-2</v>
      </c>
      <c r="R3" s="137">
        <v>3.2100000000000002E-3</v>
      </c>
    </row>
    <row r="4" spans="1:18" x14ac:dyDescent="0.2">
      <c r="A4">
        <v>360</v>
      </c>
      <c r="B4">
        <v>360</v>
      </c>
      <c r="C4" t="s">
        <v>649</v>
      </c>
      <c r="D4" t="s">
        <v>1370</v>
      </c>
      <c r="E4">
        <v>8288227</v>
      </c>
      <c r="F4" s="138">
        <v>42005</v>
      </c>
      <c r="G4" s="133">
        <v>3.63</v>
      </c>
      <c r="H4" t="s">
        <v>229</v>
      </c>
      <c r="I4" s="138">
        <v>47484</v>
      </c>
      <c r="J4" s="137">
        <v>4.8000000000000001E-2</v>
      </c>
      <c r="K4" s="137">
        <v>1.7299999999999999E-2</v>
      </c>
      <c r="L4" s="133">
        <v>14468000</v>
      </c>
      <c r="M4" s="133">
        <v>134.75139999999999</v>
      </c>
      <c r="N4" s="133">
        <v>19495.839449999999</v>
      </c>
      <c r="O4" s="136"/>
      <c r="Q4" s="137">
        <v>2.5758E-2</v>
      </c>
      <c r="R4" s="137">
        <v>6.0390000000000001E-3</v>
      </c>
    </row>
    <row r="5" spans="1:18" x14ac:dyDescent="0.2">
      <c r="A5">
        <v>360</v>
      </c>
      <c r="B5">
        <v>360</v>
      </c>
      <c r="C5" t="s">
        <v>649</v>
      </c>
      <c r="D5" t="s">
        <v>1371</v>
      </c>
      <c r="E5">
        <v>8288987</v>
      </c>
      <c r="F5" s="138">
        <v>44348</v>
      </c>
      <c r="G5" s="133">
        <v>8.59</v>
      </c>
      <c r="H5" t="s">
        <v>229</v>
      </c>
      <c r="I5" s="138">
        <v>49827</v>
      </c>
      <c r="J5" s="137">
        <v>4.8000000000000001E-2</v>
      </c>
      <c r="K5" s="137">
        <v>1.7999999999999999E-2</v>
      </c>
      <c r="L5" s="133">
        <v>41974000</v>
      </c>
      <c r="M5" s="133">
        <v>150.42359999999999</v>
      </c>
      <c r="N5" s="133">
        <v>63138.809439999997</v>
      </c>
      <c r="O5" s="136"/>
      <c r="Q5" s="137">
        <v>8.3421999999999996E-2</v>
      </c>
      <c r="R5" s="137">
        <v>1.9559E-2</v>
      </c>
    </row>
    <row r="6" spans="1:18" x14ac:dyDescent="0.2">
      <c r="A6">
        <v>360</v>
      </c>
      <c r="B6">
        <v>360</v>
      </c>
      <c r="C6" t="s">
        <v>649</v>
      </c>
      <c r="D6" t="s">
        <v>1372</v>
      </c>
      <c r="E6">
        <v>8288599</v>
      </c>
      <c r="F6" s="138">
        <v>43132</v>
      </c>
      <c r="G6" s="133">
        <v>6.1</v>
      </c>
      <c r="H6" t="s">
        <v>229</v>
      </c>
      <c r="I6" s="138">
        <v>48611</v>
      </c>
      <c r="J6" s="137">
        <v>4.8000000000000001E-2</v>
      </c>
      <c r="K6" s="137">
        <v>1.7500000000000002E-2</v>
      </c>
      <c r="L6" s="133">
        <v>12484000</v>
      </c>
      <c r="M6" s="133">
        <v>145.339</v>
      </c>
      <c r="N6" s="133">
        <v>18144.123060000002</v>
      </c>
      <c r="O6" s="136"/>
      <c r="Q6" s="137">
        <v>2.3973000000000001E-2</v>
      </c>
      <c r="R6" s="137">
        <v>5.62E-3</v>
      </c>
    </row>
    <row r="7" spans="1:18" x14ac:dyDescent="0.2">
      <c r="A7">
        <v>360</v>
      </c>
      <c r="B7">
        <v>360</v>
      </c>
      <c r="C7" t="s">
        <v>649</v>
      </c>
      <c r="D7" t="s">
        <v>1373</v>
      </c>
      <c r="E7">
        <v>8288508</v>
      </c>
      <c r="F7" s="138">
        <v>42856</v>
      </c>
      <c r="G7" s="133">
        <v>5.58</v>
      </c>
      <c r="H7" t="s">
        <v>229</v>
      </c>
      <c r="I7" s="138">
        <v>48336</v>
      </c>
      <c r="J7" s="137">
        <v>4.8000000000000001E-2</v>
      </c>
      <c r="K7" s="137">
        <v>1.7399999999999999E-2</v>
      </c>
      <c r="L7" s="133">
        <v>13650000</v>
      </c>
      <c r="M7" s="133">
        <v>142.02029999999999</v>
      </c>
      <c r="N7" s="133">
        <v>19385.768250000001</v>
      </c>
      <c r="O7" s="136"/>
      <c r="Q7" s="137">
        <v>2.5613E-2</v>
      </c>
      <c r="R7" s="137">
        <v>6.0049999999999999E-3</v>
      </c>
    </row>
    <row r="8" spans="1:18" x14ac:dyDescent="0.2">
      <c r="A8">
        <v>360</v>
      </c>
      <c r="B8">
        <v>360</v>
      </c>
      <c r="C8" t="s">
        <v>649</v>
      </c>
      <c r="D8" t="s">
        <v>1374</v>
      </c>
      <c r="E8">
        <v>8287997</v>
      </c>
      <c r="F8" s="138">
        <v>41306</v>
      </c>
      <c r="G8" s="133">
        <v>1.98</v>
      </c>
      <c r="H8" t="s">
        <v>229</v>
      </c>
      <c r="I8" s="138">
        <v>46784</v>
      </c>
      <c r="J8" s="137">
        <v>4.8000000000000001E-2</v>
      </c>
      <c r="K8" s="137">
        <v>1.8100000000000002E-2</v>
      </c>
      <c r="L8" s="133">
        <v>92507000</v>
      </c>
      <c r="M8" s="133">
        <v>129.55330000000001</v>
      </c>
      <c r="N8" s="133">
        <v>119845.82629</v>
      </c>
      <c r="O8" s="136"/>
      <c r="Q8" s="137">
        <v>0.15834699999999999</v>
      </c>
      <c r="R8" s="137">
        <v>3.7124999999999998E-2</v>
      </c>
    </row>
    <row r="9" spans="1:18" x14ac:dyDescent="0.2">
      <c r="A9">
        <v>360</v>
      </c>
      <c r="B9">
        <v>360</v>
      </c>
      <c r="C9" t="s">
        <v>649</v>
      </c>
      <c r="D9" t="s">
        <v>1375</v>
      </c>
      <c r="E9">
        <v>8287989</v>
      </c>
      <c r="F9" s="138">
        <v>41275</v>
      </c>
      <c r="G9" s="133">
        <v>1.9</v>
      </c>
      <c r="H9" t="s">
        <v>229</v>
      </c>
      <c r="I9" s="138">
        <v>46754</v>
      </c>
      <c r="J9" s="137">
        <v>4.8000000000000001E-2</v>
      </c>
      <c r="K9" s="137">
        <v>1.8100000000000002E-2</v>
      </c>
      <c r="L9" s="133">
        <v>10016000</v>
      </c>
      <c r="M9" s="133">
        <v>130.00909999999999</v>
      </c>
      <c r="N9" s="133">
        <v>13021.71081</v>
      </c>
      <c r="O9" s="136"/>
      <c r="Q9" s="137">
        <v>1.7205000000000002E-2</v>
      </c>
      <c r="R9" s="137">
        <v>4.0330000000000001E-3</v>
      </c>
    </row>
    <row r="10" spans="1:18" x14ac:dyDescent="0.2">
      <c r="A10">
        <v>360</v>
      </c>
      <c r="B10">
        <v>360</v>
      </c>
      <c r="C10" t="s">
        <v>649</v>
      </c>
      <c r="D10" t="s">
        <v>1376</v>
      </c>
      <c r="E10">
        <v>8288946</v>
      </c>
      <c r="F10" s="138">
        <v>44228</v>
      </c>
      <c r="G10" s="133">
        <v>8.26</v>
      </c>
      <c r="H10" t="s">
        <v>229</v>
      </c>
      <c r="I10" s="138">
        <v>49706</v>
      </c>
      <c r="J10" s="137">
        <v>4.8000000000000001E-2</v>
      </c>
      <c r="K10" s="137">
        <v>1.7999999999999999E-2</v>
      </c>
      <c r="L10" s="133">
        <v>21877000</v>
      </c>
      <c r="M10" s="133">
        <v>153.06790000000001</v>
      </c>
      <c r="N10" s="133">
        <v>33486.661719999996</v>
      </c>
      <c r="O10" s="136"/>
      <c r="Q10" s="137">
        <v>4.4243999999999999E-2</v>
      </c>
      <c r="R10" s="137">
        <v>1.0373E-2</v>
      </c>
    </row>
    <row r="11" spans="1:18" x14ac:dyDescent="0.2">
      <c r="A11">
        <v>360</v>
      </c>
      <c r="B11">
        <v>360</v>
      </c>
      <c r="C11" t="s">
        <v>649</v>
      </c>
      <c r="D11" t="s">
        <v>1377</v>
      </c>
      <c r="E11">
        <v>8288144</v>
      </c>
      <c r="F11" s="138">
        <v>41760</v>
      </c>
      <c r="G11" s="133">
        <v>3.11</v>
      </c>
      <c r="H11" t="s">
        <v>229</v>
      </c>
      <c r="I11" s="138">
        <v>47239</v>
      </c>
      <c r="J11" s="137">
        <v>4.8000000000000001E-2</v>
      </c>
      <c r="K11" s="137">
        <v>1.7299999999999999E-2</v>
      </c>
      <c r="L11" s="133">
        <v>36875000</v>
      </c>
      <c r="M11" s="133">
        <v>130.95060000000001</v>
      </c>
      <c r="N11" s="133">
        <v>48288.045209999997</v>
      </c>
      <c r="O11" s="136"/>
      <c r="Q11" s="137">
        <v>6.3799999999999996E-2</v>
      </c>
      <c r="R11" s="137">
        <v>1.4958000000000001E-2</v>
      </c>
    </row>
    <row r="12" spans="1:18" x14ac:dyDescent="0.2">
      <c r="A12">
        <v>360</v>
      </c>
      <c r="B12">
        <v>360</v>
      </c>
      <c r="C12" t="s">
        <v>649</v>
      </c>
      <c r="D12" t="s">
        <v>1378</v>
      </c>
      <c r="E12">
        <v>8288474</v>
      </c>
      <c r="F12" s="138">
        <v>42767</v>
      </c>
      <c r="G12" s="133">
        <v>5.33</v>
      </c>
      <c r="H12" t="s">
        <v>229</v>
      </c>
      <c r="I12" s="138">
        <v>48245</v>
      </c>
      <c r="J12" s="137">
        <v>4.8000000000000001E-2</v>
      </c>
      <c r="K12" s="137">
        <v>1.7399999999999999E-2</v>
      </c>
      <c r="L12" s="133">
        <v>3577000</v>
      </c>
      <c r="M12" s="133">
        <v>142.7852</v>
      </c>
      <c r="N12" s="133">
        <v>5107.4273800000001</v>
      </c>
      <c r="O12" s="136"/>
      <c r="Q12" s="137">
        <v>6.7479999999999997E-3</v>
      </c>
      <c r="R12" s="137">
        <v>1.5820000000000001E-3</v>
      </c>
    </row>
    <row r="13" spans="1:18" x14ac:dyDescent="0.2">
      <c r="A13">
        <v>360</v>
      </c>
      <c r="B13">
        <v>360</v>
      </c>
      <c r="C13" t="s">
        <v>649</v>
      </c>
      <c r="D13" t="s">
        <v>1379</v>
      </c>
      <c r="E13">
        <v>8288110</v>
      </c>
      <c r="F13" s="138">
        <v>41672</v>
      </c>
      <c r="G13" s="133">
        <v>2.87</v>
      </c>
      <c r="H13" t="s">
        <v>229</v>
      </c>
      <c r="I13" s="138">
        <v>47151</v>
      </c>
      <c r="J13" s="137">
        <v>4.8000000000000001E-2</v>
      </c>
      <c r="K13" s="137">
        <v>1.7399999999999999E-2</v>
      </c>
      <c r="L13" s="133">
        <v>90698000</v>
      </c>
      <c r="M13" s="133">
        <v>130.82839999999999</v>
      </c>
      <c r="N13" s="133">
        <v>118658.70186</v>
      </c>
      <c r="O13" s="136"/>
      <c r="Q13" s="137">
        <v>0.156778</v>
      </c>
      <c r="R13" s="137">
        <v>3.6756999999999998E-2</v>
      </c>
    </row>
    <row r="14" spans="1:18" x14ac:dyDescent="0.2">
      <c r="A14">
        <v>360</v>
      </c>
      <c r="B14">
        <v>360</v>
      </c>
      <c r="C14" t="s">
        <v>649</v>
      </c>
      <c r="D14" t="s">
        <v>1380</v>
      </c>
      <c r="E14">
        <v>8288607</v>
      </c>
      <c r="F14" s="138">
        <v>43161</v>
      </c>
      <c r="G14" s="133">
        <v>6.18</v>
      </c>
      <c r="H14" t="s">
        <v>229</v>
      </c>
      <c r="I14" s="138">
        <v>48640</v>
      </c>
      <c r="J14" s="137">
        <v>4.8000000000000001E-2</v>
      </c>
      <c r="K14" s="137">
        <v>1.7600000000000001E-2</v>
      </c>
      <c r="L14" s="133">
        <v>1643000</v>
      </c>
      <c r="M14" s="133">
        <v>145.83600000000001</v>
      </c>
      <c r="N14" s="133">
        <v>2396.08545</v>
      </c>
      <c r="O14" s="136"/>
      <c r="Q14" s="137">
        <v>3.1649999999999998E-3</v>
      </c>
      <c r="R14" s="137">
        <v>7.4200000000000004E-4</v>
      </c>
    </row>
    <row r="15" spans="1:18" x14ac:dyDescent="0.2">
      <c r="A15">
        <v>360</v>
      </c>
      <c r="B15">
        <v>360</v>
      </c>
      <c r="C15" t="s">
        <v>649</v>
      </c>
      <c r="D15" t="s">
        <v>1381</v>
      </c>
      <c r="E15">
        <v>8288102</v>
      </c>
      <c r="F15" s="138">
        <v>41640</v>
      </c>
      <c r="G15" s="133">
        <v>2.78</v>
      </c>
      <c r="H15" t="s">
        <v>229</v>
      </c>
      <c r="I15" s="138">
        <v>47119</v>
      </c>
      <c r="J15" s="137">
        <v>4.8000000000000001E-2</v>
      </c>
      <c r="K15" s="137">
        <v>1.7399999999999999E-2</v>
      </c>
      <c r="L15" s="133">
        <v>28306000</v>
      </c>
      <c r="M15" s="133">
        <v>131.15819999999999</v>
      </c>
      <c r="N15" s="133">
        <v>37125.649579999998</v>
      </c>
      <c r="O15" s="136"/>
      <c r="Q15" s="137">
        <v>4.9051999999999998E-2</v>
      </c>
      <c r="R15" s="137">
        <v>1.15E-2</v>
      </c>
    </row>
    <row r="16" spans="1:18" x14ac:dyDescent="0.2">
      <c r="A16">
        <v>360</v>
      </c>
      <c r="B16">
        <v>360</v>
      </c>
      <c r="C16" t="s">
        <v>649</v>
      </c>
      <c r="D16" t="s">
        <v>1382</v>
      </c>
      <c r="E16">
        <v>8288979</v>
      </c>
      <c r="F16" s="138">
        <v>44318</v>
      </c>
      <c r="G16" s="133">
        <v>8.51</v>
      </c>
      <c r="H16" t="s">
        <v>229</v>
      </c>
      <c r="I16" s="138">
        <v>49797</v>
      </c>
      <c r="J16" s="137">
        <v>4.8000000000000001E-2</v>
      </c>
      <c r="K16" s="137">
        <v>1.7999999999999999E-2</v>
      </c>
      <c r="L16" s="133">
        <v>15664000</v>
      </c>
      <c r="M16" s="133">
        <v>151.1294</v>
      </c>
      <c r="N16" s="133">
        <v>23672.904050000001</v>
      </c>
      <c r="O16" s="136"/>
      <c r="Q16" s="137">
        <v>3.1276999999999999E-2</v>
      </c>
      <c r="R16" s="137">
        <v>7.3330000000000001E-3</v>
      </c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A2" sqref="A2"/>
    </sheetView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39.1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9" t="s">
        <v>758</v>
      </c>
      <c r="E1" s="139" t="s">
        <v>757</v>
      </c>
      <c r="F1" s="18" t="s">
        <v>1161</v>
      </c>
      <c r="G1" s="18" t="s">
        <v>30</v>
      </c>
    </row>
    <row r="2" spans="1:7" x14ac:dyDescent="0.2">
      <c r="A2">
        <v>360</v>
      </c>
      <c r="B2">
        <v>360</v>
      </c>
      <c r="C2" t="s">
        <v>672</v>
      </c>
      <c r="D2" s="138"/>
      <c r="E2" s="138"/>
      <c r="F2" s="133">
        <v>3365.0474199999999</v>
      </c>
      <c r="G2" s="137">
        <v>1.0430000000000001E-3</v>
      </c>
    </row>
    <row r="3" spans="1:7" x14ac:dyDescent="0.2">
      <c r="A3">
        <v>360</v>
      </c>
      <c r="B3">
        <v>360</v>
      </c>
      <c r="C3" t="s">
        <v>1383</v>
      </c>
      <c r="D3" s="138"/>
      <c r="E3" s="138"/>
      <c r="F3" s="133">
        <v>69.090620000000001</v>
      </c>
      <c r="G3" s="137">
        <v>2.0999999999999999E-5</v>
      </c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9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9" t="s">
        <v>421</v>
      </c>
      <c r="W1" s="140" t="s">
        <v>14</v>
      </c>
      <c r="X1" s="140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9" t="s">
        <v>16</v>
      </c>
      <c r="AE1" s="139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40" t="s">
        <v>19</v>
      </c>
      <c r="AN1" s="140" t="s">
        <v>30</v>
      </c>
    </row>
    <row r="2" spans="1:40" x14ac:dyDescent="0.2">
      <c r="A2">
        <v>360</v>
      </c>
      <c r="B2">
        <v>360</v>
      </c>
      <c r="E2"/>
      <c r="L2"/>
      <c r="N2" s="138"/>
      <c r="S2" s="133"/>
      <c r="V2" s="138"/>
      <c r="W2" s="137"/>
      <c r="X2" s="137"/>
      <c r="Y2"/>
      <c r="Z2"/>
      <c r="AD2" s="138"/>
      <c r="AE2" s="138"/>
      <c r="AF2" s="133"/>
      <c r="AG2" s="133"/>
      <c r="AH2" s="133"/>
      <c r="AI2" s="133"/>
      <c r="AJ2" s="133"/>
      <c r="AK2" s="133"/>
      <c r="AM2" s="137"/>
      <c r="AN2" s="137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16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5" style="2" bestFit="1" customWidth="1"/>
    <col min="17" max="17" width="9.7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3.5" style="2" bestFit="1" customWidth="1"/>
    <col min="31" max="31" width="8.625" style="2" bestFit="1" customWidth="1"/>
    <col min="32" max="32" width="11" style="2" bestFit="1" customWidth="1"/>
    <col min="33" max="33" width="9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39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2" t="s">
        <v>1154</v>
      </c>
      <c r="AI1" s="132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360</v>
      </c>
      <c r="B2">
        <v>360</v>
      </c>
      <c r="C2" t="s">
        <v>1266</v>
      </c>
      <c r="D2">
        <v>520010869</v>
      </c>
      <c r="E2" t="s">
        <v>429</v>
      </c>
      <c r="F2" t="s">
        <v>1384</v>
      </c>
      <c r="G2" t="s">
        <v>1385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8">
        <v>39076</v>
      </c>
      <c r="P2" t="s">
        <v>1213</v>
      </c>
      <c r="Q2" t="s">
        <v>65</v>
      </c>
      <c r="R2" t="s">
        <v>57</v>
      </c>
      <c r="S2" t="s">
        <v>1218</v>
      </c>
      <c r="T2" s="133">
        <v>5.37</v>
      </c>
      <c r="U2" s="138">
        <v>50034</v>
      </c>
      <c r="V2" s="137">
        <v>2.41E-2</v>
      </c>
      <c r="W2" s="137">
        <v>4.9000000000000002E-2</v>
      </c>
      <c r="X2" t="s">
        <v>620</v>
      </c>
      <c r="Y2"/>
      <c r="Z2" t="s">
        <v>775</v>
      </c>
      <c r="AA2" t="s">
        <v>305</v>
      </c>
      <c r="AB2" s="138">
        <v>46022</v>
      </c>
      <c r="AC2" s="138"/>
      <c r="AD2" s="133">
        <v>105600.04</v>
      </c>
      <c r="AE2" s="133">
        <v>1</v>
      </c>
      <c r="AF2" s="133">
        <v>161.76</v>
      </c>
      <c r="AG2" s="133">
        <v>170.81862000000001</v>
      </c>
      <c r="AH2" s="133"/>
      <c r="AI2" s="133"/>
      <c r="AJ2"/>
      <c r="AK2" s="137">
        <v>2.6703999999999999E-2</v>
      </c>
      <c r="AL2" s="137">
        <v>5.1999999999999997E-5</v>
      </c>
    </row>
    <row r="3" spans="1:38" x14ac:dyDescent="0.2">
      <c r="A3">
        <v>360</v>
      </c>
      <c r="B3">
        <v>360</v>
      </c>
      <c r="C3" t="s">
        <v>1266</v>
      </c>
      <c r="D3">
        <v>520010869</v>
      </c>
      <c r="E3" t="s">
        <v>429</v>
      </c>
      <c r="F3" t="s">
        <v>1386</v>
      </c>
      <c r="G3" t="s">
        <v>1387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8">
        <v>40738</v>
      </c>
      <c r="P3" t="s">
        <v>1213</v>
      </c>
      <c r="Q3" t="s">
        <v>65</v>
      </c>
      <c r="R3" t="s">
        <v>57</v>
      </c>
      <c r="S3" t="s">
        <v>1218</v>
      </c>
      <c r="T3" s="133">
        <v>9.27</v>
      </c>
      <c r="U3" s="138">
        <v>54253</v>
      </c>
      <c r="V3" s="137">
        <v>2.58E-2</v>
      </c>
      <c r="W3" s="137">
        <v>4.1000000000000002E-2</v>
      </c>
      <c r="X3" t="s">
        <v>620</v>
      </c>
      <c r="Y3"/>
      <c r="Z3" t="s">
        <v>775</v>
      </c>
      <c r="AA3" t="s">
        <v>305</v>
      </c>
      <c r="AB3" s="138">
        <v>46022</v>
      </c>
      <c r="AC3" s="138"/>
      <c r="AD3" s="133">
        <v>3626923.68</v>
      </c>
      <c r="AE3" s="133">
        <v>1</v>
      </c>
      <c r="AF3" s="133">
        <v>142.11000000000001</v>
      </c>
      <c r="AG3" s="133">
        <v>5154.2212399999999</v>
      </c>
      <c r="AH3" s="136"/>
      <c r="AI3" s="136"/>
      <c r="AJ3"/>
      <c r="AK3" s="137">
        <v>0.80576099999999995</v>
      </c>
      <c r="AL3" s="137">
        <v>1.596E-3</v>
      </c>
    </row>
    <row r="4" spans="1:38" x14ac:dyDescent="0.2">
      <c r="A4">
        <v>360</v>
      </c>
      <c r="B4">
        <v>360</v>
      </c>
      <c r="C4" t="s">
        <v>1288</v>
      </c>
      <c r="D4">
        <v>513436394</v>
      </c>
      <c r="E4" t="s">
        <v>429</v>
      </c>
      <c r="F4" t="s">
        <v>1388</v>
      </c>
      <c r="G4" t="s">
        <v>1389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8">
        <v>40910</v>
      </c>
      <c r="P4" t="s">
        <v>1213</v>
      </c>
      <c r="Q4" t="s">
        <v>65</v>
      </c>
      <c r="R4" t="s">
        <v>57</v>
      </c>
      <c r="S4" t="s">
        <v>1218</v>
      </c>
      <c r="T4" s="133">
        <v>2.91</v>
      </c>
      <c r="U4" s="138">
        <v>48213</v>
      </c>
      <c r="V4" s="137">
        <v>2.5100000000000001E-2</v>
      </c>
      <c r="W4" s="137">
        <v>4.8000000000000001E-2</v>
      </c>
      <c r="X4" t="s">
        <v>620</v>
      </c>
      <c r="Y4"/>
      <c r="Z4" t="s">
        <v>775</v>
      </c>
      <c r="AA4" t="s">
        <v>305</v>
      </c>
      <c r="AB4" s="138">
        <v>46022</v>
      </c>
      <c r="AC4" s="138"/>
      <c r="AD4" s="133">
        <v>824299.06</v>
      </c>
      <c r="AE4" s="133">
        <v>1</v>
      </c>
      <c r="AF4" s="133">
        <v>130.01</v>
      </c>
      <c r="AG4" s="133">
        <v>1071.67121</v>
      </c>
      <c r="AH4" s="136"/>
      <c r="AI4" s="136"/>
      <c r="AJ4"/>
      <c r="AK4" s="137">
        <v>0.16753399999999999</v>
      </c>
      <c r="AL4" s="137">
        <v>3.3100000000000002E-4</v>
      </c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0.875" style="2" bestFit="1" customWidth="1"/>
    <col min="4" max="4" width="9.875" style="2" bestFit="1" customWidth="1"/>
    <col min="5" max="5" width="9.125" style="4" bestFit="1" customWidth="1"/>
    <col min="6" max="6" width="20.62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2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1.875" style="2" bestFit="1" customWidth="1"/>
    <col min="22" max="22" width="8.625" style="2" bestFit="1" customWidth="1"/>
    <col min="23" max="23" width="11" style="2" bestFit="1" customWidth="1"/>
    <col min="24" max="24" width="9.87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396</v>
      </c>
      <c r="Q1" s="18" t="s">
        <v>917</v>
      </c>
      <c r="R1" s="18" t="s">
        <v>372</v>
      </c>
      <c r="S1" s="18" t="s">
        <v>16</v>
      </c>
      <c r="T1" s="139" t="s">
        <v>1147</v>
      </c>
      <c r="U1" s="18" t="s">
        <v>773</v>
      </c>
      <c r="V1" s="18" t="s">
        <v>11</v>
      </c>
      <c r="W1" s="18" t="s">
        <v>15</v>
      </c>
      <c r="X1" s="18" t="s">
        <v>1153</v>
      </c>
      <c r="Y1" s="18" t="s">
        <v>19</v>
      </c>
      <c r="Z1" s="18" t="s">
        <v>30</v>
      </c>
    </row>
    <row r="2" spans="1:26" x14ac:dyDescent="0.2">
      <c r="A2">
        <v>360</v>
      </c>
      <c r="B2">
        <v>360</v>
      </c>
      <c r="C2" t="s">
        <v>1390</v>
      </c>
      <c r="D2">
        <v>520017484</v>
      </c>
      <c r="E2" t="s">
        <v>429</v>
      </c>
      <c r="F2" t="s">
        <v>1390</v>
      </c>
      <c r="G2">
        <v>23267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8">
        <v>21218</v>
      </c>
      <c r="P2" t="s">
        <v>1218</v>
      </c>
      <c r="Q2" t="s">
        <v>102</v>
      </c>
      <c r="R2" t="s">
        <v>305</v>
      </c>
      <c r="S2" s="138">
        <v>46022</v>
      </c>
      <c r="T2" s="138"/>
      <c r="U2" s="133">
        <v>2</v>
      </c>
      <c r="V2" s="133">
        <v>1</v>
      </c>
      <c r="W2" s="133">
        <v>0.01</v>
      </c>
      <c r="X2" s="133">
        <v>1.0000000000000001E-5</v>
      </c>
      <c r="Y2" s="137">
        <v>0</v>
      </c>
      <c r="Z2" s="137">
        <v>0</v>
      </c>
    </row>
    <row r="3" spans="1:26" x14ac:dyDescent="0.2">
      <c r="A3">
        <v>360</v>
      </c>
      <c r="B3">
        <v>360</v>
      </c>
      <c r="C3" t="s">
        <v>1391</v>
      </c>
      <c r="D3">
        <v>510203110</v>
      </c>
      <c r="E3" t="s">
        <v>429</v>
      </c>
      <c r="F3" t="s">
        <v>1392</v>
      </c>
      <c r="G3">
        <v>31000128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55</v>
      </c>
      <c r="O3" s="138">
        <v>36219</v>
      </c>
      <c r="P3" t="s">
        <v>1218</v>
      </c>
      <c r="Q3" t="s">
        <v>102</v>
      </c>
      <c r="R3" t="s">
        <v>305</v>
      </c>
      <c r="S3" s="138">
        <v>46022</v>
      </c>
      <c r="T3" s="138"/>
      <c r="U3" s="133">
        <v>1</v>
      </c>
      <c r="V3" s="133">
        <v>1</v>
      </c>
      <c r="W3" s="133">
        <v>1.0000000000000001E-5</v>
      </c>
      <c r="X3" s="133">
        <v>1.0000000000000001E-5</v>
      </c>
      <c r="Y3" s="137">
        <v>0</v>
      </c>
      <c r="Z3" s="137">
        <v>0</v>
      </c>
    </row>
    <row r="4" spans="1:26" x14ac:dyDescent="0.2">
      <c r="A4">
        <v>360</v>
      </c>
      <c r="B4">
        <v>360</v>
      </c>
      <c r="C4" t="s">
        <v>1391</v>
      </c>
      <c r="D4">
        <v>510203110</v>
      </c>
      <c r="E4" t="s">
        <v>429</v>
      </c>
      <c r="F4" t="s">
        <v>1393</v>
      </c>
      <c r="G4">
        <v>31000136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102</v>
      </c>
      <c r="N4" t="s">
        <v>55</v>
      </c>
      <c r="O4" s="138">
        <v>36219</v>
      </c>
      <c r="P4" t="s">
        <v>1218</v>
      </c>
      <c r="Q4" t="s">
        <v>102</v>
      </c>
      <c r="R4" t="s">
        <v>305</v>
      </c>
      <c r="S4" s="138">
        <v>46022</v>
      </c>
      <c r="T4" s="138"/>
      <c r="U4" s="133">
        <v>360002</v>
      </c>
      <c r="V4" s="133">
        <v>1</v>
      </c>
      <c r="W4" s="133">
        <v>2606.2139000000002</v>
      </c>
      <c r="X4" s="133">
        <v>9382.4220600000008</v>
      </c>
      <c r="Y4" s="137">
        <v>0.99999899999999997</v>
      </c>
      <c r="Z4" s="137">
        <v>2.9060000000000002E-3</v>
      </c>
    </row>
    <row r="5" spans="1:26" x14ac:dyDescent="0.2">
      <c r="A5">
        <v>360</v>
      </c>
      <c r="B5">
        <v>360</v>
      </c>
      <c r="C5" t="s">
        <v>1394</v>
      </c>
      <c r="D5">
        <v>520017708</v>
      </c>
      <c r="E5" t="s">
        <v>429</v>
      </c>
      <c r="F5" t="s">
        <v>1395</v>
      </c>
      <c r="G5">
        <v>44024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62</v>
      </c>
      <c r="O5" s="138">
        <v>18811</v>
      </c>
      <c r="P5" t="s">
        <v>1218</v>
      </c>
      <c r="Q5" t="s">
        <v>102</v>
      </c>
      <c r="R5" t="s">
        <v>305</v>
      </c>
      <c r="S5" s="138">
        <v>46022</v>
      </c>
      <c r="T5" s="138"/>
      <c r="U5" s="133">
        <v>50</v>
      </c>
      <c r="V5" s="133">
        <v>1</v>
      </c>
      <c r="W5" s="133">
        <v>0.01</v>
      </c>
      <c r="X5" s="133">
        <v>1.0000000000000001E-5</v>
      </c>
      <c r="Y5" s="137">
        <v>0</v>
      </c>
      <c r="Z5" s="137">
        <v>0</v>
      </c>
    </row>
    <row r="6" spans="1:26" x14ac:dyDescent="0.2">
      <c r="A6">
        <v>360</v>
      </c>
      <c r="B6">
        <v>360</v>
      </c>
      <c r="C6" t="s">
        <v>1396</v>
      </c>
      <c r="D6">
        <v>520025495</v>
      </c>
      <c r="E6" t="s">
        <v>429</v>
      </c>
      <c r="F6" t="s">
        <v>1397</v>
      </c>
      <c r="G6">
        <v>729715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102</v>
      </c>
      <c r="N6" t="s">
        <v>62</v>
      </c>
      <c r="O6" s="138">
        <v>24473</v>
      </c>
      <c r="P6" t="s">
        <v>1218</v>
      </c>
      <c r="Q6" t="s">
        <v>102</v>
      </c>
      <c r="R6" t="s">
        <v>305</v>
      </c>
      <c r="S6" s="138">
        <v>46022</v>
      </c>
      <c r="T6" s="138"/>
      <c r="U6" s="133">
        <v>1.1599999999999999</v>
      </c>
      <c r="V6" s="133">
        <v>1</v>
      </c>
      <c r="W6" s="133">
        <v>0.01</v>
      </c>
      <c r="X6" s="133">
        <v>1.0000000000000001E-5</v>
      </c>
      <c r="Y6" s="137">
        <v>0</v>
      </c>
      <c r="Z6" s="137">
        <v>0</v>
      </c>
    </row>
    <row r="7" spans="1:26" x14ac:dyDescent="0.2">
      <c r="A7">
        <v>360</v>
      </c>
      <c r="B7">
        <v>360</v>
      </c>
      <c r="C7" t="s">
        <v>1398</v>
      </c>
      <c r="D7">
        <v>520025495</v>
      </c>
      <c r="E7" t="s">
        <v>429</v>
      </c>
      <c r="F7" t="s">
        <v>1399</v>
      </c>
      <c r="G7">
        <v>729996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62</v>
      </c>
      <c r="O7" s="138">
        <v>24473</v>
      </c>
      <c r="P7" t="s">
        <v>1218</v>
      </c>
      <c r="Q7" t="s">
        <v>102</v>
      </c>
      <c r="R7" t="s">
        <v>305</v>
      </c>
      <c r="S7" s="138">
        <v>46022</v>
      </c>
      <c r="T7" s="138"/>
      <c r="U7" s="133">
        <v>735</v>
      </c>
      <c r="V7" s="133">
        <v>1</v>
      </c>
      <c r="W7" s="133">
        <v>1.0000000000000001E-5</v>
      </c>
      <c r="X7" s="133">
        <v>1.0000000000000001E-5</v>
      </c>
      <c r="Y7" s="137">
        <v>0</v>
      </c>
      <c r="Z7" s="137">
        <v>0</v>
      </c>
    </row>
    <row r="8" spans="1:26" x14ac:dyDescent="0.2">
      <c r="A8">
        <v>360</v>
      </c>
      <c r="B8">
        <v>360</v>
      </c>
      <c r="C8" t="s">
        <v>1400</v>
      </c>
      <c r="D8">
        <v>520020579</v>
      </c>
      <c r="E8" t="s">
        <v>429</v>
      </c>
      <c r="F8" t="s">
        <v>1401</v>
      </c>
      <c r="G8">
        <v>797027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8">
        <v>24965</v>
      </c>
      <c r="P8" t="s">
        <v>1218</v>
      </c>
      <c r="Q8" t="s">
        <v>102</v>
      </c>
      <c r="R8" t="s">
        <v>305</v>
      </c>
      <c r="S8" s="138">
        <v>46022</v>
      </c>
      <c r="T8" s="138"/>
      <c r="U8" s="133">
        <v>2.5</v>
      </c>
      <c r="V8" s="133">
        <v>1</v>
      </c>
      <c r="W8" s="133">
        <v>0.01</v>
      </c>
      <c r="X8" s="133">
        <v>1.0000000000000001E-5</v>
      </c>
      <c r="Y8" s="137">
        <v>0</v>
      </c>
      <c r="Z8" s="137">
        <v>0</v>
      </c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C15" sqref="C15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62379.449349999995</v>
      </c>
      <c r="C3" s="42"/>
      <c r="D3" s="42"/>
      <c r="E3" s="130">
        <f>IFERROR(B3/$B$30,0)</f>
        <v>1.9323388467541759E-2</v>
      </c>
    </row>
    <row r="4" spans="1:5" x14ac:dyDescent="0.2">
      <c r="A4" s="41" t="s">
        <v>40</v>
      </c>
      <c r="B4" s="128">
        <f>SUM('איגרות חוב ממשלתיות'!U:U)</f>
        <v>958532.92791000009</v>
      </c>
      <c r="C4" s="42"/>
      <c r="D4" s="42"/>
      <c r="E4" s="130">
        <f t="shared" ref="E4:E29" si="0">IFERROR(B4/$B$30,0)</f>
        <v>0.29692638069007149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62538.716199999995</v>
      </c>
      <c r="C6" s="42"/>
      <c r="D6" s="42"/>
      <c r="E6" s="130">
        <f t="shared" si="0"/>
        <v>1.937272483143436E-2</v>
      </c>
    </row>
    <row r="7" spans="1:5" x14ac:dyDescent="0.2">
      <c r="A7" s="41" t="s">
        <v>459</v>
      </c>
      <c r="B7" s="128">
        <f>SUM('מניות מבכ ויהש'!U:U)</f>
        <v>0</v>
      </c>
      <c r="C7" s="42"/>
      <c r="D7" s="42"/>
      <c r="E7" s="130">
        <f t="shared" si="0"/>
        <v>0</v>
      </c>
    </row>
    <row r="8" spans="1:5" x14ac:dyDescent="0.2">
      <c r="A8" s="41" t="s">
        <v>34</v>
      </c>
      <c r="B8" s="128">
        <f>SUM('קרנות סל'!T:T)</f>
        <v>614644.84503999993</v>
      </c>
      <c r="C8" s="42"/>
      <c r="D8" s="42"/>
      <c r="E8" s="130">
        <f t="shared" si="0"/>
        <v>0.19039958245928196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756855.59554000001</v>
      </c>
      <c r="C15" s="42"/>
      <c r="D15" s="42"/>
      <c r="E15" s="130">
        <f t="shared" si="0"/>
        <v>0.23445244930575984</v>
      </c>
    </row>
    <row r="16" spans="1:5" x14ac:dyDescent="0.2">
      <c r="A16" s="41" t="s">
        <v>667</v>
      </c>
      <c r="B16" s="128">
        <f>SUM('אפיק השקעה מובטח תשואה'!F:F)</f>
        <v>3434.1380399999998</v>
      </c>
      <c r="C16" s="42"/>
      <c r="D16" s="42"/>
      <c r="E16" s="130">
        <f t="shared" si="0"/>
        <v>1.0637988005593457E-3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6396.7110699999994</v>
      </c>
      <c r="C18" s="42"/>
      <c r="D18" s="42"/>
      <c r="E18" s="130">
        <f t="shared" si="0"/>
        <v>1.9815201033068228E-3</v>
      </c>
    </row>
    <row r="19" spans="1:5" x14ac:dyDescent="0.2">
      <c r="A19" s="41" t="s">
        <v>462</v>
      </c>
      <c r="B19" s="128">
        <f>SUM('לא סחיר מניות מבכ ויהש'!X:X)</f>
        <v>9382.4221199999993</v>
      </c>
      <c r="C19" s="42"/>
      <c r="D19" s="42"/>
      <c r="E19" s="130">
        <f t="shared" si="0"/>
        <v>2.9064089099917118E-3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-510.31200000000001</v>
      </c>
      <c r="C23" s="42"/>
      <c r="D23" s="42"/>
      <c r="E23" s="130">
        <f t="shared" si="0"/>
        <v>-1.5808021902085243E-4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43691.004079999999</v>
      </c>
      <c r="C27" s="42"/>
      <c r="D27" s="42"/>
      <c r="E27" s="130">
        <f t="shared" si="0"/>
        <v>1.3534236886860111E-2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710838.28908999998</v>
      </c>
      <c r="C29" s="122"/>
      <c r="D29" s="122"/>
      <c r="E29" s="130">
        <f t="shared" si="0"/>
        <v>0.2201975897642133</v>
      </c>
    </row>
    <row r="30" spans="1:5" ht="15.75" thickBot="1" x14ac:dyDescent="0.25">
      <c r="A30" s="40" t="s">
        <v>603</v>
      </c>
      <c r="B30" s="129">
        <f>SUM(B3:B29)</f>
        <v>3228183.7864400004</v>
      </c>
      <c r="C30" s="123"/>
      <c r="D30" s="123">
        <f t="shared" ref="D30:E30" si="1">SUM(D3:D29)</f>
        <v>0</v>
      </c>
      <c r="E30" s="131">
        <f t="shared" si="1"/>
        <v>0.99999999999999989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1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2" t="s">
        <v>11</v>
      </c>
      <c r="V1" s="98" t="s">
        <v>936</v>
      </c>
      <c r="W1" s="132" t="s">
        <v>1153</v>
      </c>
      <c r="X1" s="140" t="s">
        <v>736</v>
      </c>
      <c r="Y1" s="140" t="s">
        <v>19</v>
      </c>
      <c r="Z1" s="140" t="s">
        <v>30</v>
      </c>
    </row>
    <row r="2" spans="1:26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 s="138"/>
      <c r="Q2"/>
      <c r="R2"/>
      <c r="S2"/>
      <c r="T2" s="138"/>
      <c r="U2" s="133"/>
      <c r="V2" s="136"/>
      <c r="W2" s="133"/>
      <c r="X2" s="137"/>
      <c r="Y2" s="137"/>
      <c r="Z2" s="137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9" t="s">
        <v>666</v>
      </c>
      <c r="O1" s="18" t="s">
        <v>606</v>
      </c>
      <c r="P1" s="139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40" t="s">
        <v>19</v>
      </c>
      <c r="AB1" s="140" t="s">
        <v>30</v>
      </c>
    </row>
    <row r="2" spans="1:28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 s="138"/>
      <c r="O2"/>
      <c r="P2" s="138"/>
      <c r="Q2"/>
      <c r="R2"/>
      <c r="S2"/>
      <c r="T2" s="138"/>
      <c r="U2" s="133"/>
      <c r="V2" s="133"/>
      <c r="W2" s="133"/>
      <c r="X2" s="133"/>
      <c r="Y2" s="133"/>
      <c r="Z2" s="133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9" t="s">
        <v>666</v>
      </c>
      <c r="O1" s="18" t="s">
        <v>606</v>
      </c>
      <c r="P1" s="139" t="s">
        <v>12</v>
      </c>
      <c r="Q1" s="18" t="s">
        <v>396</v>
      </c>
      <c r="R1" s="18" t="s">
        <v>917</v>
      </c>
      <c r="S1" s="18" t="s">
        <v>372</v>
      </c>
      <c r="T1" s="139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40" t="s">
        <v>19</v>
      </c>
      <c r="AB1" s="140" t="s">
        <v>30</v>
      </c>
    </row>
    <row r="2" spans="1:28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 s="138"/>
      <c r="O2"/>
      <c r="P2" s="138"/>
      <c r="Q2"/>
      <c r="R2"/>
      <c r="S2"/>
      <c r="T2" s="138"/>
      <c r="U2" s="133"/>
      <c r="V2" s="133"/>
      <c r="W2" s="133"/>
      <c r="X2" s="133"/>
      <c r="Y2" s="133"/>
      <c r="Z2" s="136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4" width="9.625" style="7" bestFit="1" customWidth="1"/>
    <col min="5" max="5" width="10.375" style="7" bestFit="1" customWidth="1"/>
    <col min="6" max="6" width="8.625" style="7" bestFit="1" customWidth="1"/>
    <col min="7" max="7" width="15.125" style="7" bestFit="1" customWidth="1"/>
    <col min="8" max="8" width="11.5" style="7" bestFit="1" customWidth="1"/>
    <col min="9" max="10" width="10.625" style="7" customWidth="1"/>
    <col min="11" max="11" width="9.875" style="7" bestFit="1" customWidth="1"/>
    <col min="12" max="12" width="10.375" style="7" bestFit="1" customWidth="1"/>
    <col min="13" max="13" width="9.125" style="134" bestFit="1" customWidth="1"/>
    <col min="14" max="14" width="15.125" style="7" bestFit="1" customWidth="1"/>
    <col min="15" max="15" width="14.125" style="7" customWidth="1"/>
    <col min="16" max="16" width="9.75" style="7" bestFit="1" customWidth="1"/>
    <col min="17" max="17" width="8.75" style="7" bestFit="1" customWidth="1"/>
    <col min="18" max="18" width="11.5" style="7" bestFit="1" customWidth="1"/>
    <col min="19" max="19" width="8.75" style="7" bestFit="1" customWidth="1"/>
    <col min="20" max="20" width="8.125" style="7" bestFit="1" customWidth="1"/>
    <col min="21" max="21" width="14" style="7" customWidth="1"/>
    <col min="22" max="22" width="9.375" style="7" bestFit="1" customWidth="1"/>
    <col min="23" max="23" width="8.875" style="7" bestFit="1" customWidth="1"/>
    <col min="24" max="24" width="6.12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12.625" style="7" customWidth="1"/>
    <col min="30" max="30" width="8.875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3.75" style="7" bestFit="1" customWidth="1"/>
    <col min="40" max="40" width="10.625" style="2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2" t="s">
        <v>11</v>
      </c>
      <c r="N1" s="18" t="s">
        <v>327</v>
      </c>
      <c r="O1" s="132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39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40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360</v>
      </c>
      <c r="B2">
        <v>360</v>
      </c>
      <c r="C2" t="s">
        <v>1126</v>
      </c>
      <c r="D2">
        <v>11723358</v>
      </c>
      <c r="E2" t="s">
        <v>1218</v>
      </c>
      <c r="F2" s="133">
        <v>1</v>
      </c>
      <c r="G2" s="133">
        <v>44000000</v>
      </c>
      <c r="H2" s="133">
        <v>40205</v>
      </c>
      <c r="I2" s="137">
        <v>0.71472999999999998</v>
      </c>
      <c r="J2" s="137">
        <v>1.245466081482581E-2</v>
      </c>
      <c r="K2">
        <v>11723359</v>
      </c>
      <c r="L2" t="s">
        <v>1218</v>
      </c>
      <c r="M2" s="133">
        <v>1</v>
      </c>
      <c r="N2" s="133">
        <v>-44000000</v>
      </c>
      <c r="O2" s="133">
        <v>-40640.221440000001</v>
      </c>
      <c r="P2" s="137">
        <v>-1.2589483235284462E-2</v>
      </c>
      <c r="Q2" s="137">
        <v>0.71597</v>
      </c>
      <c r="R2" s="133">
        <v>-435.221</v>
      </c>
      <c r="S2" t="s">
        <v>53</v>
      </c>
      <c r="T2" t="s">
        <v>53</v>
      </c>
      <c r="U2" t="s">
        <v>382</v>
      </c>
      <c r="V2" t="s">
        <v>102</v>
      </c>
      <c r="W2" t="s">
        <v>689</v>
      </c>
      <c r="X2" t="s">
        <v>1403</v>
      </c>
      <c r="Y2" t="s">
        <v>62</v>
      </c>
      <c r="Z2" s="138">
        <v>45949</v>
      </c>
      <c r="AA2" s="138">
        <v>46028</v>
      </c>
      <c r="AB2" t="s">
        <v>362</v>
      </c>
      <c r="AC2" t="s">
        <v>370</v>
      </c>
      <c r="AD2" t="s">
        <v>339</v>
      </c>
      <c r="AE2" t="s">
        <v>341</v>
      </c>
      <c r="AF2" t="s">
        <v>362</v>
      </c>
      <c r="AG2" t="s">
        <v>362</v>
      </c>
      <c r="AH2" s="137"/>
      <c r="AI2" s="133">
        <v>100</v>
      </c>
      <c r="AJ2" s="133"/>
      <c r="AK2"/>
      <c r="AL2" s="137"/>
      <c r="AM2" t="s">
        <v>1402</v>
      </c>
      <c r="AN2" s="137">
        <v>0.85285</v>
      </c>
      <c r="AO2" s="137">
        <v>-1.2999999999999999E-4</v>
      </c>
    </row>
    <row r="3" spans="1:41" x14ac:dyDescent="0.2">
      <c r="A3">
        <v>360</v>
      </c>
      <c r="B3">
        <v>360</v>
      </c>
      <c r="C3" t="s">
        <v>1126</v>
      </c>
      <c r="D3">
        <v>11723363</v>
      </c>
      <c r="E3" t="s">
        <v>1218</v>
      </c>
      <c r="F3" s="133">
        <v>1</v>
      </c>
      <c r="G3" s="133">
        <v>17600000</v>
      </c>
      <c r="H3" s="133">
        <v>16046.976000000001</v>
      </c>
      <c r="I3" s="137">
        <v>0.28527000000000002</v>
      </c>
      <c r="J3" s="137">
        <v>4.9710146296144822E-3</v>
      </c>
      <c r="K3">
        <v>11723364</v>
      </c>
      <c r="L3" t="s">
        <v>1218</v>
      </c>
      <c r="M3" s="133">
        <v>1</v>
      </c>
      <c r="N3" s="133">
        <v>-17600000</v>
      </c>
      <c r="O3" s="133">
        <v>-16122.06719</v>
      </c>
      <c r="P3" s="137">
        <v>-4.99427629611446E-3</v>
      </c>
      <c r="Q3" s="137">
        <v>0.28403</v>
      </c>
      <c r="R3" s="133">
        <v>-75.090999999999994</v>
      </c>
      <c r="S3" t="s">
        <v>53</v>
      </c>
      <c r="T3" t="s">
        <v>53</v>
      </c>
      <c r="U3" t="s">
        <v>382</v>
      </c>
      <c r="V3" t="s">
        <v>102</v>
      </c>
      <c r="W3" t="s">
        <v>689</v>
      </c>
      <c r="X3" t="s">
        <v>1403</v>
      </c>
      <c r="Y3" t="s">
        <v>62</v>
      </c>
      <c r="Z3" s="138">
        <v>45980</v>
      </c>
      <c r="AA3" s="138">
        <v>46028</v>
      </c>
      <c r="AB3" t="s">
        <v>362</v>
      </c>
      <c r="AC3" t="s">
        <v>370</v>
      </c>
      <c r="AD3" t="s">
        <v>339</v>
      </c>
      <c r="AE3" t="s">
        <v>341</v>
      </c>
      <c r="AF3" t="s">
        <v>362</v>
      </c>
      <c r="AG3" t="s">
        <v>362</v>
      </c>
      <c r="AH3" s="137"/>
      <c r="AI3" s="133">
        <v>100</v>
      </c>
      <c r="AJ3" s="133"/>
      <c r="AK3"/>
      <c r="AL3" s="137"/>
      <c r="AM3" t="s">
        <v>1402</v>
      </c>
      <c r="AN3" s="137">
        <v>0.14715</v>
      </c>
      <c r="AO3" s="137">
        <v>-2.0000000000000002E-5</v>
      </c>
    </row>
    <row r="4" spans="1:41" x14ac:dyDescent="0.2">
      <c r="A4"/>
      <c r="B4"/>
      <c r="C4"/>
      <c r="D4"/>
      <c r="E4"/>
      <c r="F4" s="133"/>
      <c r="G4" s="133"/>
      <c r="H4" s="133"/>
      <c r="I4" s="137"/>
      <c r="J4" s="137"/>
      <c r="K4"/>
      <c r="L4"/>
      <c r="M4" s="133"/>
      <c r="N4" s="133"/>
      <c r="O4" s="136"/>
      <c r="P4" s="137"/>
      <c r="Q4" s="137"/>
      <c r="R4" s="133"/>
      <c r="S4"/>
      <c r="T4"/>
      <c r="U4"/>
      <c r="V4"/>
      <c r="W4"/>
      <c r="X4"/>
      <c r="Y4"/>
      <c r="Z4" s="138"/>
      <c r="AA4" s="138"/>
      <c r="AB4"/>
      <c r="AC4"/>
      <c r="AD4"/>
      <c r="AE4"/>
      <c r="AF4"/>
      <c r="AG4"/>
      <c r="AH4" s="137"/>
      <c r="AI4" s="133"/>
      <c r="AJ4" s="133"/>
      <c r="AK4"/>
      <c r="AL4" s="137"/>
      <c r="AM4"/>
      <c r="AN4" s="137"/>
      <c r="AO4" s="137"/>
    </row>
    <row r="5" spans="1:41" x14ac:dyDescent="0.2">
      <c r="A5"/>
      <c r="B5"/>
      <c r="C5"/>
      <c r="D5"/>
      <c r="E5"/>
      <c r="F5" s="133"/>
      <c r="G5" s="133"/>
      <c r="H5" s="133"/>
      <c r="I5" s="137"/>
      <c r="J5" s="137"/>
      <c r="K5"/>
      <c r="L5"/>
      <c r="M5" s="133"/>
      <c r="N5" s="133"/>
      <c r="O5" s="136"/>
      <c r="P5" s="137"/>
      <c r="Q5" s="137"/>
      <c r="R5" s="133"/>
      <c r="S5"/>
      <c r="T5"/>
      <c r="U5"/>
      <c r="V5"/>
      <c r="W5"/>
      <c r="X5"/>
      <c r="Y5"/>
      <c r="Z5" s="138"/>
      <c r="AA5" s="138"/>
      <c r="AB5"/>
      <c r="AC5"/>
      <c r="AD5"/>
      <c r="AE5"/>
      <c r="AF5"/>
      <c r="AG5"/>
      <c r="AH5" s="137"/>
      <c r="AI5" s="133"/>
      <c r="AJ5" s="133"/>
      <c r="AK5"/>
      <c r="AL5" s="137"/>
      <c r="AM5"/>
      <c r="AN5" s="137"/>
      <c r="AO5" s="137"/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3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2:U34 U2:U20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L22:AL1048576 Y2:Y20 AL20 AD2:AD20" xr:uid="{00000000-0002-0000-1600-000003000000}">
      <formula1>Holding_interest</formula1>
    </dataValidation>
    <dataValidation type="list" allowBlank="1" showInputMessage="1" showErrorMessage="1" sqref="AC22:AC34 AC2:AC20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I2:K19 M2:N19 Z2:Z19 D2:D19 P2:R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22:AE26 AE4:AE20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AE2:AE3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>
      <selection activeCell="B18" sqref="B18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8" style="2" bestFit="1" customWidth="1"/>
    <col min="5" max="5" width="24.62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14.12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6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5.125" style="2" bestFit="1" customWidth="1"/>
    <col min="44" max="44" width="9.125" style="2" bestFit="1" customWidth="1"/>
    <col min="45" max="45" width="8.625" style="2" bestFit="1" customWidth="1"/>
    <col min="46" max="47" width="11.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8" t="s">
        <v>13</v>
      </c>
      <c r="U1" s="18" t="s">
        <v>440</v>
      </c>
      <c r="V1" s="18" t="s">
        <v>14</v>
      </c>
      <c r="W1" s="18" t="s">
        <v>282</v>
      </c>
      <c r="X1" s="18" t="s">
        <v>309</v>
      </c>
      <c r="Y1" s="18" t="s">
        <v>673</v>
      </c>
      <c r="Z1" s="18" t="s">
        <v>621</v>
      </c>
      <c r="AA1" s="18" t="s">
        <v>421</v>
      </c>
      <c r="AB1" s="18" t="s">
        <v>925</v>
      </c>
      <c r="AC1" s="18" t="s">
        <v>20</v>
      </c>
      <c r="AD1" s="132" t="s">
        <v>768</v>
      </c>
      <c r="AE1" s="140" t="s">
        <v>658</v>
      </c>
      <c r="AF1" s="139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8" t="s">
        <v>16</v>
      </c>
      <c r="AO1" s="139" t="s">
        <v>1147</v>
      </c>
      <c r="AP1" s="140" t="s">
        <v>622</v>
      </c>
      <c r="AQ1" s="18" t="s">
        <v>948</v>
      </c>
      <c r="AR1" s="18" t="s">
        <v>729</v>
      </c>
      <c r="AS1" s="18" t="s">
        <v>11</v>
      </c>
      <c r="AT1" s="18" t="s">
        <v>1153</v>
      </c>
      <c r="AU1" s="18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8" t="s">
        <v>19</v>
      </c>
      <c r="BA1" s="18" t="s">
        <v>30</v>
      </c>
    </row>
    <row r="2" spans="1:53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 s="138"/>
      <c r="P2"/>
      <c r="Q2"/>
      <c r="R2"/>
      <c r="S2"/>
      <c r="T2" s="133"/>
      <c r="U2"/>
      <c r="V2" s="137"/>
      <c r="W2"/>
      <c r="X2"/>
      <c r="Y2" s="137"/>
      <c r="Z2" s="137"/>
      <c r="AA2" s="138"/>
      <c r="AB2"/>
      <c r="AC2"/>
      <c r="AD2" s="133"/>
      <c r="AE2" s="137"/>
      <c r="AF2" s="138"/>
      <c r="AG2"/>
      <c r="AH2"/>
      <c r="AI2"/>
      <c r="AJ2"/>
      <c r="AK2"/>
      <c r="AL2"/>
      <c r="AM2"/>
      <c r="AN2" s="138"/>
      <c r="AO2" s="138"/>
      <c r="AP2" s="137"/>
      <c r="AQ2" s="133"/>
      <c r="AR2" s="133"/>
      <c r="AS2" s="133"/>
      <c r="AT2" s="133"/>
      <c r="AU2" s="133"/>
      <c r="AV2" s="133"/>
      <c r="AW2" s="133"/>
      <c r="AX2"/>
      <c r="AY2"/>
      <c r="AZ2" s="137"/>
      <c r="BA2" s="137"/>
    </row>
    <row r="3" spans="1:53" x14ac:dyDescent="0.2">
      <c r="A3"/>
      <c r="B3"/>
      <c r="C3"/>
      <c r="D3"/>
      <c r="E3"/>
      <c r="F3"/>
      <c r="G3"/>
      <c r="H3"/>
      <c r="I3"/>
      <c r="J3"/>
      <c r="K3"/>
      <c r="L3"/>
      <c r="M3"/>
      <c r="N3" s="135"/>
      <c r="O3" s="138"/>
      <c r="P3"/>
      <c r="Q3"/>
      <c r="R3"/>
      <c r="S3"/>
      <c r="T3" s="133"/>
      <c r="U3"/>
      <c r="V3" s="137"/>
      <c r="W3"/>
      <c r="X3"/>
      <c r="Y3" s="137"/>
      <c r="Z3" s="137"/>
      <c r="AA3" s="138"/>
      <c r="AB3"/>
      <c r="AC3"/>
      <c r="AD3" s="136"/>
      <c r="AE3" s="137"/>
      <c r="AF3" s="138"/>
      <c r="AG3"/>
      <c r="AH3"/>
      <c r="AI3"/>
      <c r="AJ3"/>
      <c r="AK3"/>
      <c r="AL3"/>
      <c r="AM3"/>
      <c r="AN3" s="138"/>
      <c r="AO3" s="138"/>
      <c r="AP3" s="137"/>
      <c r="AQ3" s="133"/>
      <c r="AR3" s="133"/>
      <c r="AS3" s="133"/>
      <c r="AT3" s="133"/>
      <c r="AU3" s="133"/>
      <c r="AV3" s="136"/>
      <c r="AW3" s="136"/>
      <c r="AX3"/>
      <c r="AY3"/>
      <c r="AZ3" s="137"/>
      <c r="BA3" s="137"/>
    </row>
    <row r="4" spans="1:53" x14ac:dyDescent="0.2">
      <c r="A4"/>
      <c r="B4"/>
      <c r="C4"/>
      <c r="D4"/>
      <c r="E4"/>
      <c r="F4"/>
      <c r="G4"/>
      <c r="H4"/>
      <c r="I4"/>
      <c r="J4"/>
      <c r="K4"/>
      <c r="L4"/>
      <c r="M4"/>
      <c r="N4" s="135"/>
      <c r="O4" s="138"/>
      <c r="P4"/>
      <c r="Q4"/>
      <c r="R4"/>
      <c r="S4"/>
      <c r="T4" s="133"/>
      <c r="U4"/>
      <c r="V4" s="137"/>
      <c r="W4"/>
      <c r="X4"/>
      <c r="Y4" s="137"/>
      <c r="Z4" s="137"/>
      <c r="AA4" s="138"/>
      <c r="AB4"/>
      <c r="AC4"/>
      <c r="AD4" s="136"/>
      <c r="AE4" s="137"/>
      <c r="AF4" s="138"/>
      <c r="AG4"/>
      <c r="AH4"/>
      <c r="AI4"/>
      <c r="AJ4"/>
      <c r="AK4"/>
      <c r="AL4"/>
      <c r="AM4"/>
      <c r="AN4" s="138"/>
      <c r="AO4" s="138"/>
      <c r="AP4" s="137"/>
      <c r="AQ4" s="133"/>
      <c r="AR4" s="133"/>
      <c r="AS4" s="133"/>
      <c r="AT4" s="133"/>
      <c r="AU4" s="133"/>
      <c r="AV4" s="136"/>
      <c r="AW4" s="136"/>
      <c r="AX4"/>
      <c r="AY4"/>
      <c r="AZ4" s="137"/>
      <c r="BA4" s="137"/>
    </row>
    <row r="5" spans="1:53" x14ac:dyDescent="0.2">
      <c r="A5"/>
      <c r="B5"/>
      <c r="C5"/>
      <c r="D5"/>
      <c r="E5"/>
      <c r="F5"/>
      <c r="G5"/>
      <c r="H5"/>
      <c r="I5"/>
      <c r="J5"/>
      <c r="K5"/>
      <c r="L5"/>
      <c r="M5"/>
      <c r="N5" s="135"/>
      <c r="O5" s="138"/>
      <c r="P5"/>
      <c r="Q5"/>
      <c r="R5"/>
      <c r="S5"/>
      <c r="T5" s="133"/>
      <c r="U5"/>
      <c r="V5" s="137"/>
      <c r="W5"/>
      <c r="X5"/>
      <c r="Y5" s="137"/>
      <c r="Z5" s="137"/>
      <c r="AA5" s="138"/>
      <c r="AB5"/>
      <c r="AC5"/>
      <c r="AD5" s="136"/>
      <c r="AE5" s="137"/>
      <c r="AF5" s="138"/>
      <c r="AG5"/>
      <c r="AH5"/>
      <c r="AI5"/>
      <c r="AJ5"/>
      <c r="AK5"/>
      <c r="AL5"/>
      <c r="AM5"/>
      <c r="AN5" s="138"/>
      <c r="AO5" s="138"/>
      <c r="AP5" s="137"/>
      <c r="AQ5" s="133"/>
      <c r="AR5" s="133"/>
      <c r="AS5" s="133"/>
      <c r="AT5" s="133"/>
      <c r="AU5" s="133"/>
      <c r="AV5" s="136"/>
      <c r="AW5" s="136"/>
      <c r="AX5"/>
      <c r="AY5"/>
      <c r="AZ5" s="137"/>
      <c r="BA5" s="137"/>
    </row>
    <row r="6" spans="1:53" x14ac:dyDescent="0.2">
      <c r="A6"/>
      <c r="B6"/>
      <c r="C6"/>
      <c r="D6"/>
      <c r="E6"/>
      <c r="F6"/>
      <c r="G6"/>
      <c r="H6"/>
      <c r="I6"/>
      <c r="J6"/>
      <c r="K6"/>
      <c r="L6"/>
      <c r="M6"/>
      <c r="N6" s="135"/>
      <c r="O6" s="138"/>
      <c r="P6"/>
      <c r="Q6"/>
      <c r="R6"/>
      <c r="S6"/>
      <c r="T6" s="133"/>
      <c r="U6"/>
      <c r="V6" s="137"/>
      <c r="W6"/>
      <c r="X6"/>
      <c r="Y6" s="137"/>
      <c r="Z6" s="137"/>
      <c r="AA6" s="138"/>
      <c r="AB6"/>
      <c r="AC6"/>
      <c r="AD6" s="136"/>
      <c r="AE6" s="137"/>
      <c r="AF6" s="138"/>
      <c r="AG6"/>
      <c r="AH6"/>
      <c r="AI6"/>
      <c r="AJ6"/>
      <c r="AK6"/>
      <c r="AL6"/>
      <c r="AM6"/>
      <c r="AN6" s="138"/>
      <c r="AO6" s="138"/>
      <c r="AP6" s="137"/>
      <c r="AQ6" s="133"/>
      <c r="AR6" s="133"/>
      <c r="AS6" s="133"/>
      <c r="AT6" s="133"/>
      <c r="AU6" s="133"/>
      <c r="AV6" s="136"/>
      <c r="AW6" s="136"/>
      <c r="AX6"/>
      <c r="AY6"/>
      <c r="AZ6" s="137"/>
      <c r="BA6" s="137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9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40" t="s">
        <v>14</v>
      </c>
      <c r="U1" s="140" t="s">
        <v>621</v>
      </c>
      <c r="V1" s="18" t="s">
        <v>917</v>
      </c>
      <c r="W1" s="18" t="s">
        <v>372</v>
      </c>
      <c r="X1" s="139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40" t="s">
        <v>19</v>
      </c>
      <c r="AD1" s="140" t="s">
        <v>30</v>
      </c>
    </row>
    <row r="2" spans="1:30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 s="138"/>
      <c r="O2"/>
      <c r="P2"/>
      <c r="Q2"/>
      <c r="R2"/>
      <c r="S2" s="133"/>
      <c r="T2" s="137"/>
      <c r="U2" s="137"/>
      <c r="V2"/>
      <c r="W2"/>
      <c r="X2" s="138"/>
      <c r="Y2" s="133"/>
      <c r="Z2" s="133"/>
      <c r="AA2" s="133"/>
      <c r="AB2" s="133"/>
      <c r="AC2" s="137"/>
      <c r="AD2" s="137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39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40" t="s">
        <v>14</v>
      </c>
      <c r="P1" s="140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40" t="s">
        <v>19</v>
      </c>
      <c r="V1" s="140" t="s">
        <v>30</v>
      </c>
    </row>
    <row r="2" spans="1:22" x14ac:dyDescent="0.2">
      <c r="A2">
        <v>360</v>
      </c>
      <c r="B2">
        <v>360</v>
      </c>
      <c r="C2"/>
      <c r="D2"/>
      <c r="E2"/>
      <c r="F2"/>
      <c r="G2" s="138"/>
      <c r="H2"/>
      <c r="I2"/>
      <c r="J2"/>
      <c r="K2"/>
      <c r="L2"/>
      <c r="M2"/>
      <c r="N2" s="133"/>
      <c r="O2" s="137"/>
      <c r="P2" s="137"/>
      <c r="Q2" s="133"/>
      <c r="R2" s="133"/>
      <c r="S2" s="133"/>
      <c r="T2" s="133"/>
      <c r="U2" s="137"/>
      <c r="V2" s="137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75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7" width="10.125" style="2" bestFit="1" customWidth="1"/>
    <col min="8" max="8" width="15.875" style="2" bestFit="1" customWidth="1"/>
    <col min="9" max="9" width="11.25" style="2" bestFit="1" customWidth="1"/>
    <col min="10" max="10" width="39" style="2" bestFit="1" customWidth="1"/>
    <col min="11" max="11" width="10.75" style="2" bestFit="1" customWidth="1"/>
    <col min="12" max="12" width="12.25" style="2" bestFit="1" customWidth="1"/>
    <col min="13" max="13" width="13.25" style="2" bestFit="1" customWidth="1"/>
    <col min="14" max="14" width="18.87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9" width="10.87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8" t="s">
        <v>12</v>
      </c>
      <c r="H1" s="18" t="s">
        <v>24</v>
      </c>
      <c r="I1" s="18" t="s">
        <v>286</v>
      </c>
      <c r="J1" s="18" t="s">
        <v>25</v>
      </c>
      <c r="K1" s="18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8" t="s">
        <v>16</v>
      </c>
      <c r="Q1" s="18" t="s">
        <v>396</v>
      </c>
      <c r="R1" s="18" t="s">
        <v>787</v>
      </c>
      <c r="S1" s="18" t="s">
        <v>1153</v>
      </c>
      <c r="T1" s="132" t="s">
        <v>1154</v>
      </c>
      <c r="U1" s="132" t="s">
        <v>788</v>
      </c>
      <c r="V1" s="18" t="s">
        <v>26</v>
      </c>
      <c r="W1" s="18" t="s">
        <v>19</v>
      </c>
      <c r="X1" s="18" t="s">
        <v>30</v>
      </c>
    </row>
    <row r="2" spans="1:24" x14ac:dyDescent="0.2">
      <c r="A2">
        <v>360</v>
      </c>
      <c r="B2">
        <v>360</v>
      </c>
      <c r="C2" t="s">
        <v>1404</v>
      </c>
      <c r="D2" t="s">
        <v>734</v>
      </c>
      <c r="E2" t="s">
        <v>53</v>
      </c>
      <c r="F2" t="s">
        <v>55</v>
      </c>
      <c r="G2" s="138">
        <v>21976</v>
      </c>
      <c r="H2" t="s">
        <v>397</v>
      </c>
      <c r="I2" t="s">
        <v>284</v>
      </c>
      <c r="J2" t="s">
        <v>1405</v>
      </c>
      <c r="K2" s="137">
        <v>0</v>
      </c>
      <c r="L2"/>
      <c r="M2" t="s">
        <v>301</v>
      </c>
      <c r="N2"/>
      <c r="O2" t="s">
        <v>305</v>
      </c>
      <c r="P2" s="138">
        <v>46022</v>
      </c>
      <c r="Q2" t="s">
        <v>1218</v>
      </c>
      <c r="R2" s="133">
        <v>3735</v>
      </c>
      <c r="S2" s="133">
        <v>3735</v>
      </c>
      <c r="T2" s="133"/>
      <c r="U2" s="133"/>
      <c r="V2"/>
      <c r="W2" s="137">
        <v>8.5486000000000006E-2</v>
      </c>
      <c r="X2" s="137">
        <v>1.157E-3</v>
      </c>
    </row>
    <row r="3" spans="1:24" x14ac:dyDescent="0.2">
      <c r="A3">
        <v>360</v>
      </c>
      <c r="B3">
        <v>360</v>
      </c>
      <c r="C3" t="s">
        <v>1406</v>
      </c>
      <c r="D3" t="s">
        <v>734</v>
      </c>
      <c r="E3" t="s">
        <v>53</v>
      </c>
      <c r="F3" t="s">
        <v>55</v>
      </c>
      <c r="G3" s="138">
        <v>21976</v>
      </c>
      <c r="H3" t="s">
        <v>397</v>
      </c>
      <c r="I3" t="s">
        <v>284</v>
      </c>
      <c r="J3" t="s">
        <v>1407</v>
      </c>
      <c r="K3" s="137">
        <v>0</v>
      </c>
      <c r="L3"/>
      <c r="M3" t="s">
        <v>301</v>
      </c>
      <c r="N3"/>
      <c r="O3" t="s">
        <v>305</v>
      </c>
      <c r="P3" s="138">
        <v>46022</v>
      </c>
      <c r="Q3" t="s">
        <v>1218</v>
      </c>
      <c r="R3" s="133">
        <v>1545</v>
      </c>
      <c r="S3" s="133">
        <v>1545</v>
      </c>
      <c r="T3" s="136"/>
      <c r="U3" s="136"/>
      <c r="V3"/>
      <c r="W3" s="137">
        <v>3.5360999999999997E-2</v>
      </c>
      <c r="X3" s="137">
        <v>4.7800000000000002E-4</v>
      </c>
    </row>
    <row r="4" spans="1:24" x14ac:dyDescent="0.2">
      <c r="A4">
        <v>360</v>
      </c>
      <c r="B4">
        <v>360</v>
      </c>
      <c r="C4" t="s">
        <v>1408</v>
      </c>
      <c r="D4" t="s">
        <v>734</v>
      </c>
      <c r="E4" t="s">
        <v>53</v>
      </c>
      <c r="F4" t="s">
        <v>55</v>
      </c>
      <c r="G4" s="138">
        <v>21976</v>
      </c>
      <c r="H4" t="s">
        <v>397</v>
      </c>
      <c r="I4" t="s">
        <v>284</v>
      </c>
      <c r="J4" t="s">
        <v>1409</v>
      </c>
      <c r="K4" s="137">
        <v>0</v>
      </c>
      <c r="L4"/>
      <c r="M4" t="s">
        <v>301</v>
      </c>
      <c r="N4"/>
      <c r="O4" t="s">
        <v>305</v>
      </c>
      <c r="P4" s="138">
        <v>46022</v>
      </c>
      <c r="Q4" t="s">
        <v>1218</v>
      </c>
      <c r="R4" s="133">
        <v>8130</v>
      </c>
      <c r="S4" s="133">
        <v>8130</v>
      </c>
      <c r="T4" s="136"/>
      <c r="U4" s="136"/>
      <c r="V4"/>
      <c r="W4" s="137">
        <v>0.18607899999999999</v>
      </c>
      <c r="X4" s="137">
        <v>2.5179999999999998E-3</v>
      </c>
    </row>
    <row r="5" spans="1:24" x14ac:dyDescent="0.2">
      <c r="A5">
        <v>360</v>
      </c>
      <c r="B5">
        <v>360</v>
      </c>
      <c r="C5" t="s">
        <v>1410</v>
      </c>
      <c r="D5" t="s">
        <v>734</v>
      </c>
      <c r="E5" t="s">
        <v>53</v>
      </c>
      <c r="F5" t="s">
        <v>55</v>
      </c>
      <c r="G5" s="138">
        <v>21976</v>
      </c>
      <c r="H5" t="s">
        <v>397</v>
      </c>
      <c r="I5" t="s">
        <v>284</v>
      </c>
      <c r="J5" t="s">
        <v>1411</v>
      </c>
      <c r="K5" s="137">
        <v>0</v>
      </c>
      <c r="L5"/>
      <c r="M5" t="s">
        <v>301</v>
      </c>
      <c r="N5"/>
      <c r="O5" t="s">
        <v>305</v>
      </c>
      <c r="P5" s="138">
        <v>46022</v>
      </c>
      <c r="Q5" t="s">
        <v>1218</v>
      </c>
      <c r="R5" s="133">
        <v>3243</v>
      </c>
      <c r="S5" s="133">
        <v>3243</v>
      </c>
      <c r="T5" s="136"/>
      <c r="U5" s="136"/>
      <c r="V5"/>
      <c r="W5" s="137">
        <v>7.4224999999999999E-2</v>
      </c>
      <c r="X5" s="137">
        <v>1.0039999999999999E-3</v>
      </c>
    </row>
    <row r="6" spans="1:24" x14ac:dyDescent="0.2">
      <c r="A6">
        <v>360</v>
      </c>
      <c r="B6">
        <v>360</v>
      </c>
      <c r="C6" t="s">
        <v>1412</v>
      </c>
      <c r="D6" t="s">
        <v>734</v>
      </c>
      <c r="E6" t="s">
        <v>53</v>
      </c>
      <c r="F6" t="s">
        <v>55</v>
      </c>
      <c r="G6" s="138">
        <v>21976</v>
      </c>
      <c r="H6" t="s">
        <v>397</v>
      </c>
      <c r="I6" t="s">
        <v>284</v>
      </c>
      <c r="J6" t="s">
        <v>1413</v>
      </c>
      <c r="K6" s="137">
        <v>0</v>
      </c>
      <c r="L6"/>
      <c r="M6" t="s">
        <v>301</v>
      </c>
      <c r="N6"/>
      <c r="O6" t="s">
        <v>305</v>
      </c>
      <c r="P6" s="138">
        <v>46022</v>
      </c>
      <c r="Q6" t="s">
        <v>1218</v>
      </c>
      <c r="R6" s="133">
        <v>1205</v>
      </c>
      <c r="S6" s="133">
        <v>1205</v>
      </c>
      <c r="T6" s="136"/>
      <c r="U6" s="136"/>
      <c r="V6"/>
      <c r="W6" s="137">
        <v>2.758E-2</v>
      </c>
      <c r="X6" s="137">
        <v>3.7300000000000001E-4</v>
      </c>
    </row>
    <row r="7" spans="1:24" x14ac:dyDescent="0.2">
      <c r="A7">
        <v>360</v>
      </c>
      <c r="B7">
        <v>360</v>
      </c>
      <c r="C7" t="s">
        <v>1414</v>
      </c>
      <c r="D7" t="s">
        <v>734</v>
      </c>
      <c r="E7" t="s">
        <v>53</v>
      </c>
      <c r="F7" t="s">
        <v>55</v>
      </c>
      <c r="G7" s="138">
        <v>21976</v>
      </c>
      <c r="H7" t="s">
        <v>397</v>
      </c>
      <c r="I7" t="s">
        <v>284</v>
      </c>
      <c r="J7" t="s">
        <v>1415</v>
      </c>
      <c r="K7" s="137">
        <v>0</v>
      </c>
      <c r="L7"/>
      <c r="M7" t="s">
        <v>301</v>
      </c>
      <c r="N7"/>
      <c r="O7" t="s">
        <v>305</v>
      </c>
      <c r="P7" s="138">
        <v>46022</v>
      </c>
      <c r="Q7" t="s">
        <v>1218</v>
      </c>
      <c r="R7" s="133">
        <v>445</v>
      </c>
      <c r="S7" s="133">
        <v>445</v>
      </c>
      <c r="T7" s="136"/>
      <c r="U7" s="136"/>
      <c r="V7"/>
      <c r="W7" s="137">
        <v>1.0185E-2</v>
      </c>
      <c r="X7" s="137">
        <v>1.37E-4</v>
      </c>
    </row>
    <row r="8" spans="1:24" x14ac:dyDescent="0.2">
      <c r="A8">
        <v>360</v>
      </c>
      <c r="B8">
        <v>360</v>
      </c>
      <c r="C8" t="s">
        <v>1416</v>
      </c>
      <c r="D8" t="s">
        <v>734</v>
      </c>
      <c r="E8" t="s">
        <v>53</v>
      </c>
      <c r="F8" t="s">
        <v>55</v>
      </c>
      <c r="G8" s="138">
        <v>21976</v>
      </c>
      <c r="H8" t="s">
        <v>397</v>
      </c>
      <c r="I8" t="s">
        <v>284</v>
      </c>
      <c r="J8" t="s">
        <v>1417</v>
      </c>
      <c r="K8" s="137">
        <v>0</v>
      </c>
      <c r="L8"/>
      <c r="M8" t="s">
        <v>301</v>
      </c>
      <c r="N8"/>
      <c r="O8" t="s">
        <v>305</v>
      </c>
      <c r="P8" s="138">
        <v>46022</v>
      </c>
      <c r="Q8" t="s">
        <v>1218</v>
      </c>
      <c r="R8" s="133">
        <v>11978</v>
      </c>
      <c r="S8" s="133">
        <v>11978</v>
      </c>
      <c r="T8" s="136"/>
      <c r="U8" s="136"/>
      <c r="V8"/>
      <c r="W8" s="137">
        <v>0.27415200000000001</v>
      </c>
      <c r="X8" s="137">
        <v>3.7100000000000002E-3</v>
      </c>
    </row>
    <row r="9" spans="1:24" x14ac:dyDescent="0.2">
      <c r="A9">
        <v>360</v>
      </c>
      <c r="B9">
        <v>360</v>
      </c>
      <c r="C9" t="s">
        <v>1418</v>
      </c>
      <c r="D9" t="s">
        <v>734</v>
      </c>
      <c r="E9" t="s">
        <v>53</v>
      </c>
      <c r="F9" t="s">
        <v>55</v>
      </c>
      <c r="G9" s="138">
        <v>21976</v>
      </c>
      <c r="H9" t="s">
        <v>397</v>
      </c>
      <c r="I9" t="s">
        <v>284</v>
      </c>
      <c r="J9" t="s">
        <v>1419</v>
      </c>
      <c r="K9" s="137">
        <v>0</v>
      </c>
      <c r="L9"/>
      <c r="M9" t="s">
        <v>301</v>
      </c>
      <c r="N9"/>
      <c r="O9" t="s">
        <v>305</v>
      </c>
      <c r="P9" s="138">
        <v>46022</v>
      </c>
      <c r="Q9" t="s">
        <v>1218</v>
      </c>
      <c r="R9" s="133">
        <v>7000</v>
      </c>
      <c r="S9" s="133">
        <v>7000</v>
      </c>
      <c r="T9" s="136"/>
      <c r="U9" s="136"/>
      <c r="V9"/>
      <c r="W9" s="137">
        <v>0.160216</v>
      </c>
      <c r="X9" s="137">
        <v>2.1679999999999998E-3</v>
      </c>
    </row>
    <row r="10" spans="1:24" x14ac:dyDescent="0.2">
      <c r="A10">
        <v>360</v>
      </c>
      <c r="B10">
        <v>360</v>
      </c>
      <c r="C10" t="s">
        <v>1420</v>
      </c>
      <c r="D10" t="s">
        <v>734</v>
      </c>
      <c r="E10" t="s">
        <v>53</v>
      </c>
      <c r="F10" t="s">
        <v>55</v>
      </c>
      <c r="G10" s="138">
        <v>21976</v>
      </c>
      <c r="H10" t="s">
        <v>397</v>
      </c>
      <c r="I10" t="s">
        <v>284</v>
      </c>
      <c r="J10" t="s">
        <v>1421</v>
      </c>
      <c r="K10" s="137">
        <v>0</v>
      </c>
      <c r="L10"/>
      <c r="M10" t="s">
        <v>301</v>
      </c>
      <c r="N10"/>
      <c r="O10" t="s">
        <v>305</v>
      </c>
      <c r="P10" s="138">
        <v>46022</v>
      </c>
      <c r="Q10" t="s">
        <v>1218</v>
      </c>
      <c r="R10" s="133">
        <v>511.00407999999999</v>
      </c>
      <c r="S10" s="133">
        <v>511.00407999999999</v>
      </c>
      <c r="T10" s="136"/>
      <c r="U10" s="136"/>
      <c r="V10"/>
      <c r="W10" s="137">
        <v>1.1695000000000001E-2</v>
      </c>
      <c r="X10" s="137">
        <v>1.5799999999999999E-4</v>
      </c>
    </row>
    <row r="11" spans="1:24" x14ac:dyDescent="0.2">
      <c r="A11">
        <v>360</v>
      </c>
      <c r="B11">
        <v>360</v>
      </c>
      <c r="C11" t="s">
        <v>1422</v>
      </c>
      <c r="D11" t="s">
        <v>734</v>
      </c>
      <c r="E11" t="s">
        <v>53</v>
      </c>
      <c r="F11" t="s">
        <v>55</v>
      </c>
      <c r="G11" s="138">
        <v>21976</v>
      </c>
      <c r="H11" t="s">
        <v>397</v>
      </c>
      <c r="I11" t="s">
        <v>284</v>
      </c>
      <c r="J11" t="s">
        <v>1423</v>
      </c>
      <c r="K11" s="137">
        <v>0</v>
      </c>
      <c r="L11"/>
      <c r="M11" t="s">
        <v>301</v>
      </c>
      <c r="N11"/>
      <c r="O11" t="s">
        <v>305</v>
      </c>
      <c r="P11" s="138">
        <v>46022</v>
      </c>
      <c r="Q11" t="s">
        <v>1218</v>
      </c>
      <c r="R11" s="133">
        <v>5315</v>
      </c>
      <c r="S11" s="133">
        <v>5315</v>
      </c>
      <c r="T11" s="136"/>
      <c r="U11" s="136"/>
      <c r="V11"/>
      <c r="W11" s="137">
        <v>0.12164899999999999</v>
      </c>
      <c r="X11" s="137">
        <v>1.6459999999999999E-3</v>
      </c>
    </row>
    <row r="12" spans="1:24" x14ac:dyDescent="0.2">
      <c r="A12">
        <v>360</v>
      </c>
      <c r="B12">
        <v>360</v>
      </c>
      <c r="C12" t="s">
        <v>1424</v>
      </c>
      <c r="D12" t="s">
        <v>734</v>
      </c>
      <c r="E12" t="s">
        <v>53</v>
      </c>
      <c r="F12" t="s">
        <v>55</v>
      </c>
      <c r="G12" s="138">
        <v>21976</v>
      </c>
      <c r="H12" t="s">
        <v>397</v>
      </c>
      <c r="I12" t="s">
        <v>284</v>
      </c>
      <c r="J12" t="s">
        <v>1425</v>
      </c>
      <c r="K12" s="137">
        <v>0</v>
      </c>
      <c r="L12"/>
      <c r="M12" t="s">
        <v>301</v>
      </c>
      <c r="N12"/>
      <c r="O12" t="s">
        <v>305</v>
      </c>
      <c r="P12" s="138">
        <v>46022</v>
      </c>
      <c r="Q12" t="s">
        <v>1218</v>
      </c>
      <c r="R12" s="133">
        <v>584</v>
      </c>
      <c r="S12" s="133">
        <v>584</v>
      </c>
      <c r="T12" s="136"/>
      <c r="U12" s="136"/>
      <c r="V12"/>
      <c r="W12" s="137">
        <v>1.3365999999999999E-2</v>
      </c>
      <c r="X12" s="137">
        <v>1.8000000000000001E-4</v>
      </c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9" t="s">
        <v>16</v>
      </c>
      <c r="R1" s="139" t="s">
        <v>1147</v>
      </c>
      <c r="S1" s="140" t="s">
        <v>618</v>
      </c>
      <c r="T1" s="132" t="s">
        <v>1156</v>
      </c>
      <c r="U1" s="132" t="s">
        <v>1153</v>
      </c>
      <c r="V1" s="140" t="s">
        <v>19</v>
      </c>
      <c r="W1" s="140" t="s">
        <v>30</v>
      </c>
    </row>
    <row r="2" spans="1:23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8"/>
      <c r="R2" s="138"/>
      <c r="S2" s="137"/>
      <c r="T2" s="133"/>
      <c r="U2" s="133"/>
      <c r="V2" s="137"/>
      <c r="W2" s="137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F10" sqref="F10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4.375" style="2" bestFit="1" customWidth="1"/>
    <col min="4" max="4" width="9.125" style="2" bestFit="1" customWidth="1"/>
    <col min="5" max="5" width="15.25" style="2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1.875" style="2" bestFit="1" customWidth="1"/>
    <col min="13" max="13" width="8.625" style="2" bestFit="1" customWidth="1"/>
    <col min="14" max="14" width="11.87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8" t="s">
        <v>16</v>
      </c>
      <c r="L1" s="18" t="s">
        <v>922</v>
      </c>
      <c r="M1" s="18" t="s">
        <v>11</v>
      </c>
      <c r="N1" s="18" t="s">
        <v>1153</v>
      </c>
      <c r="O1" s="18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360</v>
      </c>
      <c r="B2">
        <v>360</v>
      </c>
      <c r="C2" s="147" t="s">
        <v>1430</v>
      </c>
      <c r="D2">
        <v>11723356</v>
      </c>
      <c r="E2" t="s">
        <v>102</v>
      </c>
      <c r="F2" t="s">
        <v>53</v>
      </c>
      <c r="G2" t="s">
        <v>53</v>
      </c>
      <c r="H2" t="s">
        <v>62</v>
      </c>
      <c r="I2" s="138">
        <v>45949</v>
      </c>
      <c r="J2" t="s">
        <v>1218</v>
      </c>
      <c r="K2" s="138">
        <v>46022</v>
      </c>
      <c r="L2" s="133">
        <v>-40640.221440000001</v>
      </c>
      <c r="M2" s="133">
        <v>1</v>
      </c>
      <c r="N2" s="133">
        <v>-40640.221440000001</v>
      </c>
      <c r="O2" s="133"/>
      <c r="P2"/>
      <c r="Q2" s="137">
        <v>-5.7178E-2</v>
      </c>
      <c r="R2" s="137">
        <v>-1.2588999999999999E-2</v>
      </c>
    </row>
    <row r="3" spans="1:18" x14ac:dyDescent="0.2">
      <c r="A3">
        <v>360</v>
      </c>
      <c r="B3">
        <v>360</v>
      </c>
      <c r="C3" s="147" t="s">
        <v>1431</v>
      </c>
      <c r="D3">
        <v>11723361</v>
      </c>
      <c r="E3" t="s">
        <v>102</v>
      </c>
      <c r="F3" t="s">
        <v>53</v>
      </c>
      <c r="G3" t="s">
        <v>53</v>
      </c>
      <c r="H3" t="s">
        <v>62</v>
      </c>
      <c r="I3" s="138">
        <v>45980</v>
      </c>
      <c r="J3" t="s">
        <v>1218</v>
      </c>
      <c r="K3" s="138">
        <v>46022</v>
      </c>
      <c r="L3" s="133">
        <v>-16122.06719</v>
      </c>
      <c r="M3" s="133">
        <v>1</v>
      </c>
      <c r="N3" s="133">
        <v>-16122.06719</v>
      </c>
      <c r="O3" s="133"/>
      <c r="P3"/>
      <c r="Q3" s="137">
        <v>-2.2682000000000001E-2</v>
      </c>
      <c r="R3" s="137">
        <v>-4.9940000000000002E-3</v>
      </c>
    </row>
    <row r="4" spans="1:18" x14ac:dyDescent="0.2">
      <c r="A4">
        <v>360</v>
      </c>
      <c r="B4">
        <v>360</v>
      </c>
      <c r="C4" t="s">
        <v>1426</v>
      </c>
      <c r="D4">
        <v>7893884</v>
      </c>
      <c r="E4" t="s">
        <v>694</v>
      </c>
      <c r="F4" t="s">
        <v>53</v>
      </c>
      <c r="G4" t="s">
        <v>53</v>
      </c>
      <c r="H4" t="s">
        <v>62</v>
      </c>
      <c r="I4" s="138">
        <v>37668</v>
      </c>
      <c r="J4" t="s">
        <v>1218</v>
      </c>
      <c r="K4" s="138">
        <v>46022</v>
      </c>
      <c r="L4" s="133">
        <v>767525.57771999994</v>
      </c>
      <c r="M4" s="133">
        <v>1</v>
      </c>
      <c r="N4" s="133">
        <v>767525.57771999994</v>
      </c>
      <c r="O4" s="133"/>
      <c r="P4"/>
      <c r="Q4" s="137">
        <v>1.07975</v>
      </c>
      <c r="R4" s="137">
        <v>0.237763</v>
      </c>
    </row>
    <row r="5" spans="1:18" x14ac:dyDescent="0.2">
      <c r="A5" s="19">
        <v>360</v>
      </c>
      <c r="B5" s="19">
        <v>360</v>
      </c>
      <c r="C5" s="24" t="s">
        <v>1427</v>
      </c>
      <c r="D5" s="19">
        <v>49104451</v>
      </c>
      <c r="E5" s="24" t="s">
        <v>710</v>
      </c>
      <c r="F5" t="s">
        <v>53</v>
      </c>
      <c r="G5" t="s">
        <v>53</v>
      </c>
      <c r="H5" t="s">
        <v>62</v>
      </c>
      <c r="I5" s="138">
        <v>46022</v>
      </c>
      <c r="J5" t="s">
        <v>1218</v>
      </c>
      <c r="K5" s="138">
        <v>46022</v>
      </c>
      <c r="L5" s="133">
        <v>75</v>
      </c>
      <c r="M5" s="133">
        <v>1</v>
      </c>
      <c r="N5" s="133">
        <v>75</v>
      </c>
      <c r="O5" s="19"/>
      <c r="P5" s="17"/>
      <c r="Q5" s="137">
        <v>1.1E-4</v>
      </c>
      <c r="R5" s="137">
        <v>2.0000000000000002E-5</v>
      </c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6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  <dataValidation allowBlank="1" showInputMessage="1" showErrorMessage="1" sqref="I2:I3" xr:uid="{5117404A-B55C-4C0A-B6BB-73390E562459}"/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360</v>
      </c>
      <c r="B2">
        <v>360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3">
        <v>130.21795</v>
      </c>
      <c r="M2" s="133">
        <v>3.19</v>
      </c>
      <c r="N2" s="137"/>
      <c r="O2" s="133">
        <v>415.39526000000001</v>
      </c>
      <c r="P2" s="137">
        <v>6.659E-3</v>
      </c>
      <c r="Q2" s="137">
        <v>1.2799999999999999E-4</v>
      </c>
    </row>
    <row r="3" spans="1:17" x14ac:dyDescent="0.2">
      <c r="A3">
        <v>360</v>
      </c>
      <c r="B3">
        <v>360</v>
      </c>
      <c r="C3" t="s">
        <v>1215</v>
      </c>
      <c r="D3" t="s">
        <v>1216</v>
      </c>
      <c r="E3" t="s">
        <v>776</v>
      </c>
      <c r="F3" t="s">
        <v>214</v>
      </c>
      <c r="G3" t="s">
        <v>53</v>
      </c>
      <c r="H3" t="s">
        <v>62</v>
      </c>
      <c r="I3" t="s">
        <v>1217</v>
      </c>
      <c r="J3" t="s">
        <v>70</v>
      </c>
      <c r="K3" t="s">
        <v>1218</v>
      </c>
      <c r="L3" s="133">
        <v>12008.91951</v>
      </c>
      <c r="M3" s="133">
        <v>1</v>
      </c>
      <c r="N3" s="137"/>
      <c r="O3" s="133">
        <v>12008.91951</v>
      </c>
      <c r="P3" s="137">
        <v>0.19251199999999999</v>
      </c>
      <c r="Q3" s="137">
        <v>3.7190000000000001E-3</v>
      </c>
    </row>
    <row r="4" spans="1:17" x14ac:dyDescent="0.2">
      <c r="A4">
        <v>360</v>
      </c>
      <c r="B4">
        <v>360</v>
      </c>
      <c r="C4" t="s">
        <v>1219</v>
      </c>
      <c r="D4" t="s">
        <v>1220</v>
      </c>
      <c r="E4" t="s">
        <v>776</v>
      </c>
      <c r="F4" t="s">
        <v>214</v>
      </c>
      <c r="G4" t="s">
        <v>53</v>
      </c>
      <c r="H4" t="s">
        <v>62</v>
      </c>
      <c r="I4" t="s">
        <v>1217</v>
      </c>
      <c r="J4" t="s">
        <v>70</v>
      </c>
      <c r="K4" t="s">
        <v>1218</v>
      </c>
      <c r="L4" s="133">
        <v>0.46500999999999998</v>
      </c>
      <c r="M4" s="133">
        <v>1</v>
      </c>
      <c r="N4" s="137"/>
      <c r="O4" s="133">
        <v>0.46500999999999998</v>
      </c>
      <c r="P4" s="137">
        <v>6.9999999999999999E-6</v>
      </c>
      <c r="Q4" s="137">
        <v>0</v>
      </c>
    </row>
    <row r="5" spans="1:17" x14ac:dyDescent="0.2">
      <c r="A5">
        <v>360</v>
      </c>
      <c r="B5">
        <v>360</v>
      </c>
      <c r="C5" t="s">
        <v>1219</v>
      </c>
      <c r="D5" t="s">
        <v>1220</v>
      </c>
      <c r="E5" t="s">
        <v>776</v>
      </c>
      <c r="F5" t="s">
        <v>213</v>
      </c>
      <c r="G5" t="s">
        <v>53</v>
      </c>
      <c r="H5" t="s">
        <v>62</v>
      </c>
      <c r="I5" t="s">
        <v>1213</v>
      </c>
      <c r="J5" t="s">
        <v>65</v>
      </c>
      <c r="K5" t="s">
        <v>1218</v>
      </c>
      <c r="L5" s="133">
        <v>18.968240000000002</v>
      </c>
      <c r="M5" s="133">
        <v>1</v>
      </c>
      <c r="N5" s="137"/>
      <c r="O5" s="133">
        <v>18.968240000000002</v>
      </c>
      <c r="P5" s="137">
        <v>3.0400000000000002E-4</v>
      </c>
      <c r="Q5" s="137">
        <v>5.0000000000000004E-6</v>
      </c>
    </row>
    <row r="6" spans="1:17" x14ac:dyDescent="0.2">
      <c r="A6">
        <v>360</v>
      </c>
      <c r="B6">
        <v>360</v>
      </c>
      <c r="C6" t="s">
        <v>1221</v>
      </c>
      <c r="D6" t="s">
        <v>1222</v>
      </c>
      <c r="E6" t="s">
        <v>776</v>
      </c>
      <c r="F6" t="s">
        <v>213</v>
      </c>
      <c r="G6" t="s">
        <v>53</v>
      </c>
      <c r="H6" t="s">
        <v>62</v>
      </c>
      <c r="I6" t="s">
        <v>1217</v>
      </c>
      <c r="J6" t="s">
        <v>70</v>
      </c>
      <c r="K6" t="s">
        <v>1218</v>
      </c>
      <c r="L6" s="133">
        <v>21377.315210000001</v>
      </c>
      <c r="M6" s="133">
        <v>1</v>
      </c>
      <c r="N6" s="137"/>
      <c r="O6" s="133">
        <v>21377.315210000001</v>
      </c>
      <c r="P6" s="137">
        <v>0.342696</v>
      </c>
      <c r="Q6" s="137">
        <v>6.6210000000000001E-3</v>
      </c>
    </row>
    <row r="7" spans="1:17" x14ac:dyDescent="0.2">
      <c r="A7">
        <v>360</v>
      </c>
      <c r="B7">
        <v>360</v>
      </c>
      <c r="C7" t="s">
        <v>1211</v>
      </c>
      <c r="D7" t="s">
        <v>1212</v>
      </c>
      <c r="E7" t="s">
        <v>776</v>
      </c>
      <c r="F7" t="s">
        <v>219</v>
      </c>
      <c r="G7" t="s">
        <v>53</v>
      </c>
      <c r="H7" t="s">
        <v>62</v>
      </c>
      <c r="I7" t="s">
        <v>1213</v>
      </c>
      <c r="J7" t="s">
        <v>65</v>
      </c>
      <c r="K7" t="s">
        <v>1218</v>
      </c>
      <c r="L7" s="133">
        <v>19555.147870000001</v>
      </c>
      <c r="M7" s="133">
        <v>1</v>
      </c>
      <c r="N7" s="137"/>
      <c r="O7" s="133">
        <v>19555.147870000001</v>
      </c>
      <c r="P7" s="137">
        <v>0.31348700000000002</v>
      </c>
      <c r="Q7" s="137">
        <v>6.0569999999999999E-3</v>
      </c>
    </row>
    <row r="8" spans="1:17" x14ac:dyDescent="0.2">
      <c r="A8">
        <v>360</v>
      </c>
      <c r="B8">
        <v>360</v>
      </c>
      <c r="C8" t="s">
        <v>1219</v>
      </c>
      <c r="D8" t="s">
        <v>1220</v>
      </c>
      <c r="E8" t="s">
        <v>776</v>
      </c>
      <c r="F8" t="s">
        <v>214</v>
      </c>
      <c r="G8" t="s">
        <v>53</v>
      </c>
      <c r="H8" t="s">
        <v>62</v>
      </c>
      <c r="I8" t="s">
        <v>1213</v>
      </c>
      <c r="J8" t="s">
        <v>65</v>
      </c>
      <c r="K8" t="s">
        <v>1218</v>
      </c>
      <c r="L8" s="133">
        <v>0.54405000000000003</v>
      </c>
      <c r="M8" s="133">
        <v>1</v>
      </c>
      <c r="N8" s="137"/>
      <c r="O8" s="133">
        <v>0.54405000000000003</v>
      </c>
      <c r="P8" s="137">
        <v>7.9999999999999996E-6</v>
      </c>
      <c r="Q8" s="137">
        <v>0</v>
      </c>
    </row>
    <row r="9" spans="1:17" x14ac:dyDescent="0.2">
      <c r="A9">
        <v>360</v>
      </c>
      <c r="B9">
        <v>360</v>
      </c>
      <c r="C9" t="s">
        <v>1211</v>
      </c>
      <c r="D9" t="s">
        <v>1212</v>
      </c>
      <c r="E9" t="s">
        <v>776</v>
      </c>
      <c r="F9" t="s">
        <v>213</v>
      </c>
      <c r="G9" t="s">
        <v>53</v>
      </c>
      <c r="H9" t="s">
        <v>62</v>
      </c>
      <c r="I9" t="s">
        <v>1213</v>
      </c>
      <c r="J9" t="s">
        <v>65</v>
      </c>
      <c r="K9" t="s">
        <v>1218</v>
      </c>
      <c r="L9" s="133">
        <v>3.04617</v>
      </c>
      <c r="M9" s="133">
        <v>1</v>
      </c>
      <c r="N9" s="137"/>
      <c r="O9" s="133">
        <v>3.04617</v>
      </c>
      <c r="P9" s="137">
        <v>4.8000000000000001E-5</v>
      </c>
      <c r="Q9" s="137">
        <v>0</v>
      </c>
    </row>
    <row r="10" spans="1:17" x14ac:dyDescent="0.2">
      <c r="A10">
        <v>360</v>
      </c>
      <c r="B10">
        <v>360</v>
      </c>
      <c r="C10" t="s">
        <v>1215</v>
      </c>
      <c r="D10" t="s">
        <v>1216</v>
      </c>
      <c r="E10" t="s">
        <v>776</v>
      </c>
      <c r="F10" t="s">
        <v>213</v>
      </c>
      <c r="G10" t="s">
        <v>53</v>
      </c>
      <c r="H10" t="s">
        <v>62</v>
      </c>
      <c r="I10" t="s">
        <v>1213</v>
      </c>
      <c r="J10" t="s">
        <v>65</v>
      </c>
      <c r="K10" t="s">
        <v>1218</v>
      </c>
      <c r="L10" s="133">
        <v>2088.26577</v>
      </c>
      <c r="M10" s="133">
        <v>1</v>
      </c>
      <c r="N10" s="137"/>
      <c r="O10" s="133">
        <v>2088.26577</v>
      </c>
      <c r="P10" s="137">
        <v>3.3475999999999999E-2</v>
      </c>
      <c r="Q10" s="137">
        <v>6.4599999999999998E-4</v>
      </c>
    </row>
    <row r="11" spans="1:17" x14ac:dyDescent="0.2">
      <c r="A11">
        <v>360</v>
      </c>
      <c r="B11">
        <v>360</v>
      </c>
      <c r="C11" t="s">
        <v>1215</v>
      </c>
      <c r="D11" t="s">
        <v>1216</v>
      </c>
      <c r="E11" t="s">
        <v>776</v>
      </c>
      <c r="F11" t="s">
        <v>218</v>
      </c>
      <c r="G11" t="s">
        <v>53</v>
      </c>
      <c r="H11" t="s">
        <v>62</v>
      </c>
      <c r="I11" t="s">
        <v>1213</v>
      </c>
      <c r="J11" t="s">
        <v>65</v>
      </c>
      <c r="K11" t="s">
        <v>1214</v>
      </c>
      <c r="L11" s="133">
        <v>246.48579000000001</v>
      </c>
      <c r="M11" s="133">
        <v>3.19</v>
      </c>
      <c r="N11" s="137"/>
      <c r="O11" s="133">
        <v>786.28967</v>
      </c>
      <c r="P11" s="137">
        <v>1.2604000000000001E-2</v>
      </c>
      <c r="Q11" s="137">
        <v>2.43E-4</v>
      </c>
    </row>
    <row r="12" spans="1:17" x14ac:dyDescent="0.2">
      <c r="A12">
        <v>360</v>
      </c>
      <c r="B12">
        <v>360</v>
      </c>
      <c r="C12" t="s">
        <v>1221</v>
      </c>
      <c r="D12" t="s">
        <v>1222</v>
      </c>
      <c r="E12" t="s">
        <v>776</v>
      </c>
      <c r="F12" t="s">
        <v>218</v>
      </c>
      <c r="G12" t="s">
        <v>53</v>
      </c>
      <c r="H12" t="s">
        <v>62</v>
      </c>
      <c r="I12" t="s">
        <v>1217</v>
      </c>
      <c r="J12" t="s">
        <v>70</v>
      </c>
      <c r="K12" t="s">
        <v>1214</v>
      </c>
      <c r="L12" s="133">
        <v>1915.9161099999999</v>
      </c>
      <c r="M12" s="133">
        <v>3.19</v>
      </c>
      <c r="N12" s="137"/>
      <c r="O12" s="133">
        <v>6111.7723900000001</v>
      </c>
      <c r="P12" s="137">
        <v>9.7976999999999995E-2</v>
      </c>
      <c r="Q12" s="137">
        <v>1.8929999999999999E-3</v>
      </c>
    </row>
    <row r="13" spans="1:17" x14ac:dyDescent="0.2">
      <c r="A13">
        <v>360</v>
      </c>
      <c r="B13">
        <v>360</v>
      </c>
      <c r="C13" t="s">
        <v>1215</v>
      </c>
      <c r="D13" t="s">
        <v>1216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65</v>
      </c>
      <c r="K13" t="s">
        <v>1223</v>
      </c>
      <c r="L13" s="133">
        <v>3.5563199999999999</v>
      </c>
      <c r="M13" s="133">
        <v>3.7454999999999998</v>
      </c>
      <c r="N13" s="137"/>
      <c r="O13" s="133">
        <v>13.3202</v>
      </c>
      <c r="P13" s="137">
        <v>2.13E-4</v>
      </c>
      <c r="Q13" s="137">
        <v>3.9999999999999998E-6</v>
      </c>
    </row>
    <row r="14" spans="1:17" x14ac:dyDescent="0.2">
      <c r="D14"/>
      <c r="E14" s="17"/>
      <c r="M14"/>
      <c r="N14"/>
      <c r="O14"/>
      <c r="P14"/>
      <c r="Q14"/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9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40" t="s">
        <v>14</v>
      </c>
      <c r="Q1" s="18" t="s">
        <v>440</v>
      </c>
      <c r="R1" s="132" t="s">
        <v>796</v>
      </c>
      <c r="S1" s="132" t="s">
        <v>1157</v>
      </c>
      <c r="T1" s="140" t="s">
        <v>748</v>
      </c>
    </row>
    <row r="2" spans="1:20" ht="14.1" customHeight="1" x14ac:dyDescent="0.2">
      <c r="A2">
        <v>360</v>
      </c>
      <c r="B2">
        <v>360</v>
      </c>
      <c r="C2"/>
      <c r="D2"/>
      <c r="E2"/>
      <c r="F2"/>
      <c r="G2" s="138"/>
      <c r="H2"/>
      <c r="I2"/>
      <c r="J2"/>
      <c r="K2"/>
      <c r="L2"/>
      <c r="M2"/>
      <c r="N2"/>
      <c r="O2" s="133"/>
      <c r="P2" s="137"/>
      <c r="Q2"/>
      <c r="R2" s="133"/>
      <c r="S2" s="133"/>
      <c r="T2" s="137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9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40" t="s">
        <v>22</v>
      </c>
      <c r="Q1" s="139" t="s">
        <v>797</v>
      </c>
    </row>
    <row r="2" spans="1:17" ht="14.1" customHeight="1" x14ac:dyDescent="0.2">
      <c r="A2">
        <v>360</v>
      </c>
      <c r="B2">
        <v>360</v>
      </c>
      <c r="C2"/>
      <c r="D2"/>
      <c r="E2"/>
      <c r="F2"/>
      <c r="G2"/>
      <c r="H2"/>
      <c r="I2"/>
      <c r="J2"/>
      <c r="K2" s="138"/>
      <c r="L2" s="133"/>
      <c r="M2" s="133"/>
      <c r="N2" s="133"/>
      <c r="O2" s="133"/>
      <c r="P2" s="137"/>
      <c r="Q2" s="138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topLeftCell="D1" workbookViewId="0">
      <selection activeCell="E16" sqref="E1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32.5" style="4" bestFit="1" customWidth="1"/>
    <col min="5" max="5" width="12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5.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360</v>
      </c>
      <c r="B2">
        <v>360</v>
      </c>
      <c r="C2" t="s">
        <v>1224</v>
      </c>
      <c r="D2" t="s">
        <v>1225</v>
      </c>
      <c r="E2" t="s">
        <v>1226</v>
      </c>
      <c r="F2" t="s">
        <v>223</v>
      </c>
      <c r="G2" t="s">
        <v>53</v>
      </c>
      <c r="H2" t="s">
        <v>53</v>
      </c>
      <c r="I2" t="s">
        <v>311</v>
      </c>
      <c r="J2" t="s">
        <v>1227</v>
      </c>
      <c r="K2" t="s">
        <v>65</v>
      </c>
      <c r="L2" t="s">
        <v>1218</v>
      </c>
      <c r="M2" s="133">
        <v>1.22</v>
      </c>
      <c r="N2" s="138">
        <v>46477</v>
      </c>
      <c r="O2" s="137">
        <v>0.02</v>
      </c>
      <c r="P2" s="137">
        <v>3.7600000000000001E-2</v>
      </c>
      <c r="Q2" s="133"/>
      <c r="R2" s="133">
        <v>1568698</v>
      </c>
      <c r="S2" s="133">
        <v>1</v>
      </c>
      <c r="T2" s="133">
        <v>99.41</v>
      </c>
      <c r="U2" s="133">
        <v>1559.4426800000001</v>
      </c>
      <c r="V2" s="133"/>
      <c r="W2"/>
      <c r="X2" s="137">
        <v>5.5000000000000002E-5</v>
      </c>
      <c r="Y2" s="137">
        <v>1.6260000000000001E-3</v>
      </c>
      <c r="Z2" s="137">
        <v>4.8299999999999998E-4</v>
      </c>
    </row>
    <row r="3" spans="1:26" x14ac:dyDescent="0.2">
      <c r="A3">
        <v>360</v>
      </c>
      <c r="B3">
        <v>360</v>
      </c>
      <c r="C3" t="s">
        <v>1224</v>
      </c>
      <c r="D3" t="s">
        <v>1228</v>
      </c>
      <c r="E3" t="s">
        <v>1229</v>
      </c>
      <c r="F3" t="s">
        <v>221</v>
      </c>
      <c r="G3" t="s">
        <v>53</v>
      </c>
      <c r="H3" t="s">
        <v>53</v>
      </c>
      <c r="I3" t="s">
        <v>311</v>
      </c>
      <c r="J3" t="s">
        <v>1227</v>
      </c>
      <c r="K3" t="s">
        <v>65</v>
      </c>
      <c r="L3" t="s">
        <v>1218</v>
      </c>
      <c r="M3" s="133">
        <v>5.9</v>
      </c>
      <c r="N3" s="138">
        <v>48182</v>
      </c>
      <c r="O3" s="137">
        <v>1E-3</v>
      </c>
      <c r="P3" s="137">
        <v>1.7000000000000001E-2</v>
      </c>
      <c r="Q3" s="136"/>
      <c r="R3" s="133">
        <v>23746627</v>
      </c>
      <c r="S3" s="133">
        <v>1</v>
      </c>
      <c r="T3" s="133">
        <v>107.5</v>
      </c>
      <c r="U3" s="133">
        <v>25527.624029999999</v>
      </c>
      <c r="V3" s="136"/>
      <c r="W3"/>
      <c r="X3" s="137">
        <v>6.9300000000000004E-4</v>
      </c>
      <c r="Y3" s="137">
        <v>2.6630999999999998E-2</v>
      </c>
      <c r="Z3" s="137">
        <v>7.9070000000000008E-3</v>
      </c>
    </row>
    <row r="4" spans="1:26" x14ac:dyDescent="0.2">
      <c r="A4">
        <v>360</v>
      </c>
      <c r="B4">
        <v>360</v>
      </c>
      <c r="C4" t="s">
        <v>1224</v>
      </c>
      <c r="D4" t="s">
        <v>1230</v>
      </c>
      <c r="E4" t="s">
        <v>1231</v>
      </c>
      <c r="F4" t="s">
        <v>223</v>
      </c>
      <c r="G4" t="s">
        <v>53</v>
      </c>
      <c r="H4" t="s">
        <v>53</v>
      </c>
      <c r="I4" t="s">
        <v>311</v>
      </c>
      <c r="J4" t="s">
        <v>1227</v>
      </c>
      <c r="K4" t="s">
        <v>65</v>
      </c>
      <c r="L4" t="s">
        <v>1218</v>
      </c>
      <c r="M4" s="133">
        <v>10.98</v>
      </c>
      <c r="N4" s="138">
        <v>51897</v>
      </c>
      <c r="O4" s="137">
        <v>5.5E-2</v>
      </c>
      <c r="P4" s="137">
        <v>4.1700000000000001E-2</v>
      </c>
      <c r="Q4" s="136"/>
      <c r="R4" s="133">
        <v>21099811</v>
      </c>
      <c r="S4" s="133">
        <v>1</v>
      </c>
      <c r="T4" s="133">
        <v>120.4</v>
      </c>
      <c r="U4" s="133">
        <v>25404.172439999998</v>
      </c>
      <c r="V4" s="136"/>
      <c r="W4"/>
      <c r="X4" s="137">
        <v>6.5200000000000002E-4</v>
      </c>
      <c r="Y4" s="137">
        <v>2.6502999999999999E-2</v>
      </c>
      <c r="Z4" s="137">
        <v>7.8689999999999993E-3</v>
      </c>
    </row>
    <row r="5" spans="1:26" x14ac:dyDescent="0.2">
      <c r="A5">
        <v>360</v>
      </c>
      <c r="B5">
        <v>360</v>
      </c>
      <c r="C5" t="s">
        <v>1224</v>
      </c>
      <c r="D5" t="s">
        <v>1232</v>
      </c>
      <c r="E5" t="s">
        <v>1233</v>
      </c>
      <c r="F5" t="s">
        <v>221</v>
      </c>
      <c r="G5" t="s">
        <v>53</v>
      </c>
      <c r="H5" t="s">
        <v>53</v>
      </c>
      <c r="I5" t="s">
        <v>311</v>
      </c>
      <c r="J5" t="s">
        <v>1227</v>
      </c>
      <c r="K5" t="s">
        <v>65</v>
      </c>
      <c r="L5" t="s">
        <v>1218</v>
      </c>
      <c r="M5" s="133">
        <v>22.84</v>
      </c>
      <c r="N5" s="138">
        <v>57100</v>
      </c>
      <c r="O5" s="137">
        <v>0.02</v>
      </c>
      <c r="P5" s="137">
        <v>2.1299999999999999E-2</v>
      </c>
      <c r="Q5" s="136"/>
      <c r="R5" s="133">
        <v>36854000</v>
      </c>
      <c r="S5" s="133">
        <v>1</v>
      </c>
      <c r="T5" s="133">
        <v>97.4</v>
      </c>
      <c r="U5" s="133">
        <v>35895.796000000002</v>
      </c>
      <c r="V5" s="136"/>
      <c r="W5"/>
      <c r="X5" s="137">
        <v>1.3303000000000001E-2</v>
      </c>
      <c r="Y5" s="137">
        <v>3.7448000000000002E-2</v>
      </c>
      <c r="Z5" s="137">
        <v>1.1119E-2</v>
      </c>
    </row>
    <row r="6" spans="1:26" x14ac:dyDescent="0.2">
      <c r="A6">
        <v>360</v>
      </c>
      <c r="B6">
        <v>360</v>
      </c>
      <c r="C6" t="s">
        <v>1224</v>
      </c>
      <c r="D6" t="s">
        <v>1234</v>
      </c>
      <c r="E6" t="s">
        <v>1235</v>
      </c>
      <c r="F6" t="s">
        <v>223</v>
      </c>
      <c r="G6" t="s">
        <v>53</v>
      </c>
      <c r="H6" t="s">
        <v>53</v>
      </c>
      <c r="I6" t="s">
        <v>311</v>
      </c>
      <c r="J6" t="s">
        <v>1227</v>
      </c>
      <c r="K6" t="s">
        <v>65</v>
      </c>
      <c r="L6" t="s">
        <v>1218</v>
      </c>
      <c r="M6" s="133">
        <v>17.82</v>
      </c>
      <c r="N6" s="138">
        <v>55852</v>
      </c>
      <c r="O6" s="137">
        <v>2.8000000000000001E-2</v>
      </c>
      <c r="P6" s="137">
        <v>4.4400000000000002E-2</v>
      </c>
      <c r="Q6" s="136"/>
      <c r="R6" s="133">
        <v>46573095</v>
      </c>
      <c r="S6" s="133">
        <v>1</v>
      </c>
      <c r="T6" s="133">
        <v>74.760000000000005</v>
      </c>
      <c r="U6" s="133">
        <v>34818.045819999999</v>
      </c>
      <c r="V6" s="136"/>
      <c r="W6"/>
      <c r="X6" s="137">
        <v>1.552E-3</v>
      </c>
      <c r="Y6" s="137">
        <v>3.6324000000000002E-2</v>
      </c>
      <c r="Z6" s="137">
        <v>1.0784999999999999E-2</v>
      </c>
    </row>
    <row r="7" spans="1:26" x14ac:dyDescent="0.2">
      <c r="A7">
        <v>360</v>
      </c>
      <c r="B7">
        <v>360</v>
      </c>
      <c r="C7" t="s">
        <v>1224</v>
      </c>
      <c r="D7" t="s">
        <v>1236</v>
      </c>
      <c r="E7" t="s">
        <v>1237</v>
      </c>
      <c r="F7" t="s">
        <v>221</v>
      </c>
      <c r="G7" t="s">
        <v>53</v>
      </c>
      <c r="H7" t="s">
        <v>53</v>
      </c>
      <c r="I7" t="s">
        <v>311</v>
      </c>
      <c r="J7" t="s">
        <v>1227</v>
      </c>
      <c r="K7" t="s">
        <v>65</v>
      </c>
      <c r="L7" t="s">
        <v>1218</v>
      </c>
      <c r="M7" s="133">
        <v>7.4</v>
      </c>
      <c r="N7" s="138">
        <v>48883</v>
      </c>
      <c r="O7" s="137">
        <v>1.6E-2</v>
      </c>
      <c r="P7" s="137">
        <v>1.7899999999999999E-2</v>
      </c>
      <c r="Q7" s="136"/>
      <c r="R7" s="133">
        <v>22332260</v>
      </c>
      <c r="S7" s="133">
        <v>1</v>
      </c>
      <c r="T7" s="133">
        <v>104.8</v>
      </c>
      <c r="U7" s="133">
        <v>23404.208480000001</v>
      </c>
      <c r="V7" s="136"/>
      <c r="W7"/>
      <c r="X7" s="137">
        <v>7.76E-4</v>
      </c>
      <c r="Y7" s="137">
        <v>2.4416E-2</v>
      </c>
      <c r="Z7" s="137">
        <v>7.2500000000000004E-3</v>
      </c>
    </row>
    <row r="8" spans="1:26" x14ac:dyDescent="0.2">
      <c r="A8">
        <v>360</v>
      </c>
      <c r="B8">
        <v>360</v>
      </c>
      <c r="C8" t="s">
        <v>1224</v>
      </c>
      <c r="D8" t="s">
        <v>1238</v>
      </c>
      <c r="E8" t="s">
        <v>1239</v>
      </c>
      <c r="F8" t="s">
        <v>221</v>
      </c>
      <c r="G8" t="s">
        <v>53</v>
      </c>
      <c r="H8" t="s">
        <v>53</v>
      </c>
      <c r="I8" t="s">
        <v>311</v>
      </c>
      <c r="J8" t="s">
        <v>1227</v>
      </c>
      <c r="K8" t="s">
        <v>65</v>
      </c>
      <c r="L8" t="s">
        <v>1218</v>
      </c>
      <c r="M8" s="133">
        <v>23.94</v>
      </c>
      <c r="N8" s="138">
        <v>55487</v>
      </c>
      <c r="O8" s="137">
        <v>5.0000000000000001E-3</v>
      </c>
      <c r="P8" s="137">
        <v>2.0799999999999999E-2</v>
      </c>
      <c r="Q8" s="136"/>
      <c r="R8" s="133">
        <v>371791435</v>
      </c>
      <c r="S8" s="133">
        <v>1</v>
      </c>
      <c r="T8" s="133">
        <v>80.86</v>
      </c>
      <c r="U8" s="133">
        <v>300630.55433999997</v>
      </c>
      <c r="V8" s="136"/>
      <c r="W8"/>
      <c r="X8" s="137">
        <v>1.1587999999999999E-2</v>
      </c>
      <c r="Y8" s="137">
        <v>0.31363600000000003</v>
      </c>
      <c r="Z8" s="137">
        <v>9.3129000000000003E-2</v>
      </c>
    </row>
    <row r="9" spans="1:26" x14ac:dyDescent="0.2">
      <c r="A9">
        <v>360</v>
      </c>
      <c r="B9">
        <v>360</v>
      </c>
      <c r="C9" t="s">
        <v>1224</v>
      </c>
      <c r="D9" t="s">
        <v>1240</v>
      </c>
      <c r="E9" t="s">
        <v>1241</v>
      </c>
      <c r="F9" t="s">
        <v>223</v>
      </c>
      <c r="G9" t="s">
        <v>53</v>
      </c>
      <c r="H9" t="s">
        <v>53</v>
      </c>
      <c r="I9" t="s">
        <v>311</v>
      </c>
      <c r="J9" t="s">
        <v>1227</v>
      </c>
      <c r="K9" t="s">
        <v>65</v>
      </c>
      <c r="L9" t="s">
        <v>1218</v>
      </c>
      <c r="M9" s="133">
        <v>4.1399999999999997</v>
      </c>
      <c r="N9" s="138">
        <v>47573</v>
      </c>
      <c r="O9" s="137">
        <v>0.01</v>
      </c>
      <c r="P9" s="137">
        <v>3.7199999999999997E-2</v>
      </c>
      <c r="Q9" s="136"/>
      <c r="R9" s="133">
        <v>32571</v>
      </c>
      <c r="S9" s="133">
        <v>1</v>
      </c>
      <c r="T9" s="133">
        <v>90.26</v>
      </c>
      <c r="U9" s="133">
        <v>29.398579999999999</v>
      </c>
      <c r="V9" s="136"/>
      <c r="W9"/>
      <c r="X9" s="137">
        <v>0</v>
      </c>
      <c r="Y9" s="137">
        <v>3.0000000000000001E-5</v>
      </c>
      <c r="Z9" s="137">
        <v>9.0000000000000002E-6</v>
      </c>
    </row>
    <row r="10" spans="1:26" x14ac:dyDescent="0.2">
      <c r="A10">
        <v>360</v>
      </c>
      <c r="B10">
        <v>360</v>
      </c>
      <c r="C10" t="s">
        <v>1224</v>
      </c>
      <c r="D10" t="s">
        <v>1242</v>
      </c>
      <c r="E10" t="s">
        <v>1243</v>
      </c>
      <c r="F10" t="s">
        <v>223</v>
      </c>
      <c r="G10" t="s">
        <v>53</v>
      </c>
      <c r="H10" t="s">
        <v>53</v>
      </c>
      <c r="I10" t="s">
        <v>311</v>
      </c>
      <c r="J10" t="s">
        <v>1227</v>
      </c>
      <c r="K10" t="s">
        <v>65</v>
      </c>
      <c r="L10" t="s">
        <v>1218</v>
      </c>
      <c r="M10" s="133">
        <v>2.68</v>
      </c>
      <c r="N10" s="138">
        <v>47024</v>
      </c>
      <c r="O10" s="137">
        <v>2.2499999999999999E-2</v>
      </c>
      <c r="P10" s="137">
        <v>3.73E-2</v>
      </c>
      <c r="Q10" s="136"/>
      <c r="R10" s="133">
        <v>2673</v>
      </c>
      <c r="S10" s="133">
        <v>1</v>
      </c>
      <c r="T10" s="133">
        <v>96.78</v>
      </c>
      <c r="U10" s="133">
        <v>2.5869300000000002</v>
      </c>
      <c r="V10" s="136"/>
      <c r="W10"/>
      <c r="X10" s="137">
        <v>0</v>
      </c>
      <c r="Y10" s="137">
        <v>1.9999999999999999E-6</v>
      </c>
      <c r="Z10" s="137">
        <v>0</v>
      </c>
    </row>
    <row r="11" spans="1:26" x14ac:dyDescent="0.2">
      <c r="A11">
        <v>360</v>
      </c>
      <c r="B11">
        <v>360</v>
      </c>
      <c r="C11" t="s">
        <v>1224</v>
      </c>
      <c r="D11" t="s">
        <v>1244</v>
      </c>
      <c r="E11" t="s">
        <v>1245</v>
      </c>
      <c r="F11" t="s">
        <v>224</v>
      </c>
      <c r="G11" t="s">
        <v>53</v>
      </c>
      <c r="H11" t="s">
        <v>53</v>
      </c>
      <c r="I11" t="s">
        <v>311</v>
      </c>
      <c r="J11" t="s">
        <v>1227</v>
      </c>
      <c r="K11" t="s">
        <v>65</v>
      </c>
      <c r="L11" t="s">
        <v>1218</v>
      </c>
      <c r="M11" s="133">
        <v>0.41</v>
      </c>
      <c r="N11" s="138">
        <v>46173</v>
      </c>
      <c r="O11" s="137">
        <v>0</v>
      </c>
      <c r="P11" s="137">
        <v>3.9800000000000002E-2</v>
      </c>
      <c r="Q11" s="136"/>
      <c r="R11" s="133">
        <v>295473</v>
      </c>
      <c r="S11" s="133">
        <v>1</v>
      </c>
      <c r="T11" s="133">
        <v>100.28</v>
      </c>
      <c r="U11" s="133">
        <v>296.30032</v>
      </c>
      <c r="V11" s="136"/>
      <c r="W11"/>
      <c r="X11" s="137">
        <v>1.2999999999999999E-5</v>
      </c>
      <c r="Y11" s="137">
        <v>3.0899999999999998E-4</v>
      </c>
      <c r="Z11" s="137">
        <v>9.1000000000000003E-5</v>
      </c>
    </row>
    <row r="12" spans="1:26" x14ac:dyDescent="0.2">
      <c r="A12">
        <v>360</v>
      </c>
      <c r="B12">
        <v>360</v>
      </c>
      <c r="C12" t="s">
        <v>1224</v>
      </c>
      <c r="D12" t="s">
        <v>1246</v>
      </c>
      <c r="E12" t="s">
        <v>1247</v>
      </c>
      <c r="F12" t="s">
        <v>221</v>
      </c>
      <c r="G12" t="s">
        <v>53</v>
      </c>
      <c r="H12" t="s">
        <v>53</v>
      </c>
      <c r="I12" t="s">
        <v>311</v>
      </c>
      <c r="J12" t="s">
        <v>1227</v>
      </c>
      <c r="K12" t="s">
        <v>65</v>
      </c>
      <c r="L12" t="s">
        <v>1218</v>
      </c>
      <c r="M12" s="133">
        <v>17.440000000000001</v>
      </c>
      <c r="N12" s="138">
        <v>53113</v>
      </c>
      <c r="O12" s="137">
        <v>0.01</v>
      </c>
      <c r="P12" s="137">
        <v>1.9800000000000002E-2</v>
      </c>
      <c r="Q12" s="136"/>
      <c r="R12" s="133">
        <v>181877444</v>
      </c>
      <c r="S12" s="133">
        <v>1</v>
      </c>
      <c r="T12" s="133">
        <v>101.1</v>
      </c>
      <c r="U12" s="133">
        <v>183878.09588000001</v>
      </c>
      <c r="V12" s="136"/>
      <c r="W12"/>
      <c r="X12" s="137">
        <v>8.2520000000000007E-3</v>
      </c>
      <c r="Y12" s="137">
        <v>0.191832</v>
      </c>
      <c r="Z12" s="137">
        <v>5.6960999999999998E-2</v>
      </c>
    </row>
    <row r="13" spans="1:26" x14ac:dyDescent="0.2">
      <c r="A13">
        <v>360</v>
      </c>
      <c r="B13">
        <v>360</v>
      </c>
      <c r="C13" t="s">
        <v>1224</v>
      </c>
      <c r="D13" t="s">
        <v>1248</v>
      </c>
      <c r="E13" t="s">
        <v>1249</v>
      </c>
      <c r="F13" t="s">
        <v>223</v>
      </c>
      <c r="G13" t="s">
        <v>53</v>
      </c>
      <c r="H13" t="s">
        <v>53</v>
      </c>
      <c r="I13" t="s">
        <v>311</v>
      </c>
      <c r="J13" t="s">
        <v>1227</v>
      </c>
      <c r="K13" t="s">
        <v>65</v>
      </c>
      <c r="L13" t="s">
        <v>1218</v>
      </c>
      <c r="M13" s="133">
        <v>14.3</v>
      </c>
      <c r="N13" s="138">
        <v>53782</v>
      </c>
      <c r="O13" s="137">
        <v>3.7499999999999999E-2</v>
      </c>
      <c r="P13" s="137">
        <v>4.3099999999999999E-2</v>
      </c>
      <c r="Q13" s="136"/>
      <c r="R13" s="133">
        <v>17263685</v>
      </c>
      <c r="S13" s="133">
        <v>1</v>
      </c>
      <c r="T13" s="133">
        <v>95.14</v>
      </c>
      <c r="U13" s="133">
        <v>16424.669910000001</v>
      </c>
      <c r="V13" s="136"/>
      <c r="W13"/>
      <c r="X13" s="137">
        <v>6.3599999999999996E-4</v>
      </c>
      <c r="Y13" s="137">
        <v>1.7135000000000001E-2</v>
      </c>
      <c r="Z13" s="137">
        <v>5.0879999999999996E-3</v>
      </c>
    </row>
    <row r="14" spans="1:26" x14ac:dyDescent="0.2">
      <c r="A14">
        <v>360</v>
      </c>
      <c r="B14">
        <v>360</v>
      </c>
      <c r="C14" t="s">
        <v>1224</v>
      </c>
      <c r="D14" t="s">
        <v>1250</v>
      </c>
      <c r="E14" t="s">
        <v>1251</v>
      </c>
      <c r="F14" t="s">
        <v>221</v>
      </c>
      <c r="G14" t="s">
        <v>53</v>
      </c>
      <c r="H14" t="s">
        <v>53</v>
      </c>
      <c r="I14" t="s">
        <v>311</v>
      </c>
      <c r="J14" t="s">
        <v>1227</v>
      </c>
      <c r="K14" t="s">
        <v>65</v>
      </c>
      <c r="L14" t="s">
        <v>1218</v>
      </c>
      <c r="M14" s="133">
        <v>13.01</v>
      </c>
      <c r="N14" s="138">
        <v>51744</v>
      </c>
      <c r="O14" s="137">
        <v>2.75E-2</v>
      </c>
      <c r="P14" s="137">
        <v>1.9099999999999999E-2</v>
      </c>
      <c r="Q14" s="136"/>
      <c r="R14" s="133">
        <v>124474676</v>
      </c>
      <c r="S14" s="133">
        <v>1</v>
      </c>
      <c r="T14" s="133">
        <v>141.80000000000001</v>
      </c>
      <c r="U14" s="133">
        <v>176505.09057</v>
      </c>
      <c r="V14" s="136"/>
      <c r="W14"/>
      <c r="X14" s="137">
        <v>6.2519999999999997E-3</v>
      </c>
      <c r="Y14" s="137">
        <v>0.18414</v>
      </c>
      <c r="Z14" s="137">
        <v>5.4677000000000003E-2</v>
      </c>
    </row>
    <row r="15" spans="1:26" x14ac:dyDescent="0.2">
      <c r="A15">
        <v>360</v>
      </c>
      <c r="B15">
        <v>360</v>
      </c>
      <c r="C15" t="s">
        <v>1224</v>
      </c>
      <c r="D15" t="s">
        <v>1252</v>
      </c>
      <c r="E15" t="s">
        <v>1253</v>
      </c>
      <c r="F15" t="s">
        <v>221</v>
      </c>
      <c r="G15" t="s">
        <v>53</v>
      </c>
      <c r="H15" t="s">
        <v>53</v>
      </c>
      <c r="I15" t="s">
        <v>311</v>
      </c>
      <c r="J15" t="s">
        <v>1227</v>
      </c>
      <c r="K15" t="s">
        <v>65</v>
      </c>
      <c r="L15" t="s">
        <v>1218</v>
      </c>
      <c r="M15" s="133">
        <v>8.73</v>
      </c>
      <c r="N15" s="138">
        <v>49825</v>
      </c>
      <c r="O15" s="137">
        <v>0.04</v>
      </c>
      <c r="P15" s="137">
        <v>1.8200000000000001E-2</v>
      </c>
      <c r="Q15" s="136"/>
      <c r="R15" s="133">
        <v>39693729</v>
      </c>
      <c r="S15" s="133">
        <v>1</v>
      </c>
      <c r="T15" s="133">
        <v>172.35</v>
      </c>
      <c r="U15" s="133">
        <v>68412.141929999998</v>
      </c>
      <c r="V15" s="136"/>
      <c r="W15"/>
      <c r="X15" s="137">
        <v>2.4910000000000002E-3</v>
      </c>
      <c r="Y15" s="137">
        <v>7.1371000000000004E-2</v>
      </c>
      <c r="Z15" s="137">
        <v>2.1191999999999999E-2</v>
      </c>
    </row>
    <row r="16" spans="1:26" x14ac:dyDescent="0.2">
      <c r="A16">
        <v>360</v>
      </c>
      <c r="B16">
        <v>360</v>
      </c>
      <c r="C16" t="s">
        <v>1224</v>
      </c>
      <c r="D16" t="s">
        <v>1428</v>
      </c>
      <c r="E16" t="s">
        <v>1229</v>
      </c>
      <c r="F16" t="s">
        <v>221</v>
      </c>
      <c r="G16" t="s">
        <v>53</v>
      </c>
      <c r="H16" t="s">
        <v>53</v>
      </c>
      <c r="I16" t="s">
        <v>311</v>
      </c>
      <c r="J16" t="s">
        <v>1227</v>
      </c>
      <c r="K16" t="s">
        <v>65</v>
      </c>
      <c r="L16" t="s">
        <v>1218</v>
      </c>
      <c r="M16" s="133">
        <v>5.89</v>
      </c>
      <c r="N16" s="138">
        <v>48182</v>
      </c>
      <c r="O16" s="137">
        <v>1E-3</v>
      </c>
      <c r="P16" s="137">
        <v>1.7000000000000001E-2</v>
      </c>
      <c r="Q16" s="136"/>
      <c r="R16" s="133">
        <v>44000000</v>
      </c>
      <c r="S16" s="133">
        <v>1</v>
      </c>
      <c r="T16" s="133">
        <v>107.5</v>
      </c>
      <c r="U16" s="133">
        <v>47300</v>
      </c>
      <c r="V16" s="136"/>
      <c r="W16"/>
      <c r="X16" s="137">
        <v>1.2780000000000001E-3</v>
      </c>
      <c r="Y16" s="137">
        <v>4.9346000000000001E-2</v>
      </c>
      <c r="Z16" s="137">
        <v>1.4652E-2</v>
      </c>
    </row>
    <row r="17" spans="1:26" x14ac:dyDescent="0.2">
      <c r="A17">
        <v>360</v>
      </c>
      <c r="B17">
        <v>360</v>
      </c>
      <c r="C17" t="s">
        <v>1224</v>
      </c>
      <c r="D17" t="s">
        <v>1429</v>
      </c>
      <c r="E17" t="s">
        <v>1237</v>
      </c>
      <c r="F17" t="s">
        <v>221</v>
      </c>
      <c r="G17" t="s">
        <v>53</v>
      </c>
      <c r="H17" t="s">
        <v>53</v>
      </c>
      <c r="I17" t="s">
        <v>311</v>
      </c>
      <c r="J17" t="s">
        <v>1227</v>
      </c>
      <c r="K17" t="s">
        <v>65</v>
      </c>
      <c r="L17" t="s">
        <v>1218</v>
      </c>
      <c r="M17" s="133">
        <v>7.4</v>
      </c>
      <c r="N17" s="138">
        <v>48883</v>
      </c>
      <c r="O17" s="137">
        <v>1.6E-2</v>
      </c>
      <c r="P17" s="137">
        <v>1.78E-2</v>
      </c>
      <c r="Q17" s="136"/>
      <c r="R17" s="133">
        <v>17600000</v>
      </c>
      <c r="S17" s="133">
        <v>1</v>
      </c>
      <c r="T17" s="133">
        <v>104.8</v>
      </c>
      <c r="U17" s="133">
        <v>18444.8</v>
      </c>
      <c r="V17" s="136"/>
      <c r="W17"/>
      <c r="X17" s="137">
        <v>6.1470000000000003E-4</v>
      </c>
      <c r="Y17" s="137">
        <v>1.9241999999999999E-2</v>
      </c>
      <c r="Z17" s="137">
        <v>5.7130000000000002E-3</v>
      </c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9" t="s">
        <v>421</v>
      </c>
      <c r="V1" s="140" t="s">
        <v>14</v>
      </c>
      <c r="W1" s="140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40" t="s">
        <v>18</v>
      </c>
      <c r="AI1" s="140" t="s">
        <v>19</v>
      </c>
      <c r="AJ1" s="140" t="s">
        <v>30</v>
      </c>
    </row>
    <row r="2" spans="1:36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8"/>
      <c r="V2" s="137"/>
      <c r="W2" s="137"/>
      <c r="X2"/>
      <c r="Y2"/>
      <c r="Z2" s="133"/>
      <c r="AA2" s="133"/>
      <c r="AB2" s="133"/>
      <c r="AC2" s="133"/>
      <c r="AD2" s="133"/>
      <c r="AE2" s="133"/>
      <c r="AF2" s="133"/>
      <c r="AG2"/>
      <c r="AH2" s="137"/>
      <c r="AI2" s="137"/>
      <c r="AJ2" s="137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22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8.5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8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360</v>
      </c>
      <c r="B2">
        <v>360</v>
      </c>
      <c r="C2" t="s">
        <v>1254</v>
      </c>
      <c r="D2">
        <v>520032046</v>
      </c>
      <c r="E2" t="s">
        <v>429</v>
      </c>
      <c r="F2" t="s">
        <v>1255</v>
      </c>
      <c r="G2" t="s">
        <v>1256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1213</v>
      </c>
      <c r="Q2" t="s">
        <v>65</v>
      </c>
      <c r="R2" t="s">
        <v>57</v>
      </c>
      <c r="S2" t="s">
        <v>1218</v>
      </c>
      <c r="T2" s="133">
        <v>4.4800000000000004</v>
      </c>
      <c r="U2" s="138">
        <v>47665</v>
      </c>
      <c r="V2" s="137">
        <v>2E-3</v>
      </c>
      <c r="W2" s="137">
        <v>2.2800000000000001E-2</v>
      </c>
      <c r="X2" t="s">
        <v>620</v>
      </c>
      <c r="Y2"/>
      <c r="Z2" s="133">
        <v>4320500</v>
      </c>
      <c r="AA2" s="133">
        <v>1</v>
      </c>
      <c r="AB2" s="133">
        <v>107.79</v>
      </c>
      <c r="AC2" s="133"/>
      <c r="AD2" s="133">
        <v>4657.0669500000004</v>
      </c>
      <c r="AE2" s="133"/>
      <c r="AF2" s="133"/>
      <c r="AG2"/>
      <c r="AH2" s="137">
        <v>1.2489999999999999E-3</v>
      </c>
      <c r="AI2" s="137">
        <v>7.4466000000000004E-2</v>
      </c>
      <c r="AJ2" s="137">
        <v>1.4419999999999999E-3</v>
      </c>
    </row>
    <row r="3" spans="1:36" x14ac:dyDescent="0.2">
      <c r="A3">
        <v>360</v>
      </c>
      <c r="B3">
        <v>360</v>
      </c>
      <c r="C3" t="s">
        <v>1254</v>
      </c>
      <c r="D3">
        <v>520032046</v>
      </c>
      <c r="E3" t="s">
        <v>429</v>
      </c>
      <c r="F3" t="s">
        <v>1257</v>
      </c>
      <c r="G3" t="s">
        <v>1258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1213</v>
      </c>
      <c r="Q3" t="s">
        <v>65</v>
      </c>
      <c r="R3" t="s">
        <v>57</v>
      </c>
      <c r="S3" t="s">
        <v>1218</v>
      </c>
      <c r="T3" s="133">
        <v>3.33</v>
      </c>
      <c r="U3" s="138">
        <v>48190</v>
      </c>
      <c r="V3" s="137">
        <v>1.6400000000000001E-2</v>
      </c>
      <c r="W3" s="137">
        <v>2.1899999999999999E-2</v>
      </c>
      <c r="X3" t="s">
        <v>620</v>
      </c>
      <c r="Y3"/>
      <c r="Z3" s="133">
        <v>960048</v>
      </c>
      <c r="AA3" s="133">
        <v>1</v>
      </c>
      <c r="AB3" s="133">
        <v>107.68</v>
      </c>
      <c r="AC3" s="133"/>
      <c r="AD3" s="133">
        <v>1033.7796900000001</v>
      </c>
      <c r="AE3" s="136"/>
      <c r="AF3" s="136"/>
      <c r="AG3"/>
      <c r="AH3" s="137">
        <v>1.1900000000000001E-3</v>
      </c>
      <c r="AI3" s="137">
        <v>1.653E-2</v>
      </c>
      <c r="AJ3" s="137">
        <v>3.2000000000000003E-4</v>
      </c>
    </row>
    <row r="4" spans="1:36" x14ac:dyDescent="0.2">
      <c r="A4">
        <v>360</v>
      </c>
      <c r="B4">
        <v>360</v>
      </c>
      <c r="C4" t="s">
        <v>1254</v>
      </c>
      <c r="D4">
        <v>520032046</v>
      </c>
      <c r="E4" t="s">
        <v>429</v>
      </c>
      <c r="F4" t="s">
        <v>1259</v>
      </c>
      <c r="G4" t="s">
        <v>1260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1213</v>
      </c>
      <c r="Q4" t="s">
        <v>65</v>
      </c>
      <c r="R4" t="s">
        <v>57</v>
      </c>
      <c r="S4" t="s">
        <v>1218</v>
      </c>
      <c r="T4" s="133">
        <v>1.73</v>
      </c>
      <c r="U4" s="138">
        <v>46658</v>
      </c>
      <c r="V4" s="137">
        <v>1.2200000000000001E-2</v>
      </c>
      <c r="W4" s="137">
        <v>2.3300000000000001E-2</v>
      </c>
      <c r="X4" t="s">
        <v>620</v>
      </c>
      <c r="Y4"/>
      <c r="Z4" s="133">
        <v>151133</v>
      </c>
      <c r="AA4" s="133">
        <v>1</v>
      </c>
      <c r="AB4" s="133">
        <v>117.28</v>
      </c>
      <c r="AC4" s="133"/>
      <c r="AD4" s="133">
        <v>177.24878000000001</v>
      </c>
      <c r="AE4" s="136"/>
      <c r="AF4" s="136"/>
      <c r="AG4"/>
      <c r="AH4" s="137">
        <v>5.0000000000000002E-5</v>
      </c>
      <c r="AI4" s="137">
        <v>2.8340000000000001E-3</v>
      </c>
      <c r="AJ4" s="137">
        <v>5.3999999999999998E-5</v>
      </c>
    </row>
    <row r="5" spans="1:36" x14ac:dyDescent="0.2">
      <c r="A5">
        <v>360</v>
      </c>
      <c r="B5">
        <v>360</v>
      </c>
      <c r="C5" t="s">
        <v>1261</v>
      </c>
      <c r="D5">
        <v>520018078</v>
      </c>
      <c r="E5" t="s">
        <v>429</v>
      </c>
      <c r="F5" t="s">
        <v>1262</v>
      </c>
      <c r="G5" t="s">
        <v>1263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1217</v>
      </c>
      <c r="Q5" t="s">
        <v>70</v>
      </c>
      <c r="R5" t="s">
        <v>57</v>
      </c>
      <c r="S5" t="s">
        <v>1218</v>
      </c>
      <c r="T5" s="133">
        <v>1.9</v>
      </c>
      <c r="U5" s="138">
        <v>46716</v>
      </c>
      <c r="V5" s="137">
        <v>1E-3</v>
      </c>
      <c r="W5" s="137">
        <v>2.3199999999999998E-2</v>
      </c>
      <c r="X5" t="s">
        <v>620</v>
      </c>
      <c r="Y5"/>
      <c r="Z5" s="133">
        <v>1720275</v>
      </c>
      <c r="AA5" s="133">
        <v>1</v>
      </c>
      <c r="AB5" s="133">
        <v>110.39</v>
      </c>
      <c r="AC5" s="133"/>
      <c r="AD5" s="133">
        <v>1899.0115699999999</v>
      </c>
      <c r="AE5" s="136"/>
      <c r="AF5" s="136"/>
      <c r="AG5"/>
      <c r="AH5" s="137">
        <v>5.4799999999999998E-4</v>
      </c>
      <c r="AI5" s="137">
        <v>3.0365E-2</v>
      </c>
      <c r="AJ5" s="137">
        <v>5.8799999999999998E-4</v>
      </c>
    </row>
    <row r="6" spans="1:36" x14ac:dyDescent="0.2">
      <c r="A6">
        <v>360</v>
      </c>
      <c r="B6">
        <v>360</v>
      </c>
      <c r="C6" t="s">
        <v>1261</v>
      </c>
      <c r="D6">
        <v>520018078</v>
      </c>
      <c r="E6" t="s">
        <v>429</v>
      </c>
      <c r="F6" t="s">
        <v>1264</v>
      </c>
      <c r="G6" t="s">
        <v>1265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1217</v>
      </c>
      <c r="Q6" t="s">
        <v>70</v>
      </c>
      <c r="R6" t="s">
        <v>57</v>
      </c>
      <c r="S6" t="s">
        <v>1218</v>
      </c>
      <c r="T6" s="133">
        <v>3.9</v>
      </c>
      <c r="U6" s="138">
        <v>47447</v>
      </c>
      <c r="V6" s="137">
        <v>1E-3</v>
      </c>
      <c r="W6" s="137">
        <v>2.1899999999999999E-2</v>
      </c>
      <c r="X6" t="s">
        <v>620</v>
      </c>
      <c r="Y6"/>
      <c r="Z6" s="133">
        <v>837804</v>
      </c>
      <c r="AA6" s="133">
        <v>1</v>
      </c>
      <c r="AB6" s="133">
        <v>106.2</v>
      </c>
      <c r="AC6" s="133"/>
      <c r="AD6" s="133">
        <v>889.74784999999997</v>
      </c>
      <c r="AE6" s="136"/>
      <c r="AF6" s="136"/>
      <c r="AG6"/>
      <c r="AH6" s="137">
        <v>1.95E-4</v>
      </c>
      <c r="AI6" s="137">
        <v>1.4227E-2</v>
      </c>
      <c r="AJ6" s="137">
        <v>2.7500000000000002E-4</v>
      </c>
    </row>
    <row r="7" spans="1:36" x14ac:dyDescent="0.2">
      <c r="A7">
        <v>360</v>
      </c>
      <c r="B7">
        <v>360</v>
      </c>
      <c r="C7" t="s">
        <v>1266</v>
      </c>
      <c r="D7">
        <v>520010869</v>
      </c>
      <c r="E7" t="s">
        <v>429</v>
      </c>
      <c r="F7" t="s">
        <v>1267</v>
      </c>
      <c r="G7" t="s">
        <v>1268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258</v>
      </c>
      <c r="O7" t="s">
        <v>62</v>
      </c>
      <c r="P7" t="s">
        <v>1213</v>
      </c>
      <c r="Q7" t="s">
        <v>65</v>
      </c>
      <c r="R7" t="s">
        <v>57</v>
      </c>
      <c r="S7" t="s">
        <v>1218</v>
      </c>
      <c r="T7" s="133">
        <v>11.85</v>
      </c>
      <c r="U7" s="138">
        <v>56249</v>
      </c>
      <c r="V7" s="137">
        <v>2.07E-2</v>
      </c>
      <c r="W7" s="137">
        <v>2.6700000000000002E-2</v>
      </c>
      <c r="X7" t="s">
        <v>620</v>
      </c>
      <c r="Y7"/>
      <c r="Z7" s="133">
        <v>12013738.23</v>
      </c>
      <c r="AA7" s="133">
        <v>1</v>
      </c>
      <c r="AB7" s="133">
        <v>108.47</v>
      </c>
      <c r="AC7" s="133"/>
      <c r="AD7" s="133">
        <v>13031.30186</v>
      </c>
      <c r="AE7" s="136"/>
      <c r="AF7" s="136"/>
      <c r="AG7"/>
      <c r="AH7" s="137">
        <v>1.82E-3</v>
      </c>
      <c r="AI7" s="137">
        <v>0.208371</v>
      </c>
      <c r="AJ7" s="137">
        <v>4.0359999999999997E-3</v>
      </c>
    </row>
    <row r="8" spans="1:36" x14ac:dyDescent="0.2">
      <c r="A8">
        <v>360</v>
      </c>
      <c r="B8">
        <v>360</v>
      </c>
      <c r="C8" t="s">
        <v>1269</v>
      </c>
      <c r="D8">
        <v>510960719</v>
      </c>
      <c r="E8" t="s">
        <v>429</v>
      </c>
      <c r="F8" t="s">
        <v>1270</v>
      </c>
      <c r="G8" t="s">
        <v>1271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62</v>
      </c>
      <c r="P8" t="s">
        <v>1272</v>
      </c>
      <c r="Q8" t="s">
        <v>70</v>
      </c>
      <c r="R8" t="s">
        <v>57</v>
      </c>
      <c r="S8" t="s">
        <v>1218</v>
      </c>
      <c r="T8" s="133">
        <v>2.4500000000000002</v>
      </c>
      <c r="U8" s="138">
        <v>47669</v>
      </c>
      <c r="V8" s="137">
        <v>1.34E-2</v>
      </c>
      <c r="W8" s="137">
        <v>2.5499999999999998E-2</v>
      </c>
      <c r="X8" t="s">
        <v>620</v>
      </c>
      <c r="Y8"/>
      <c r="Z8" s="133">
        <v>10710.4</v>
      </c>
      <c r="AA8" s="133">
        <v>1</v>
      </c>
      <c r="AB8" s="133">
        <v>116.05</v>
      </c>
      <c r="AC8" s="133">
        <v>1.5172300000000001</v>
      </c>
      <c r="AD8" s="133">
        <v>13.94665</v>
      </c>
      <c r="AE8" s="136"/>
      <c r="AF8" s="136"/>
      <c r="AG8"/>
      <c r="AH8" s="137">
        <v>5.0000000000000004E-6</v>
      </c>
      <c r="AI8" s="137">
        <v>2.2100000000000001E-4</v>
      </c>
      <c r="AJ8" s="137">
        <v>3.0000000000000001E-6</v>
      </c>
    </row>
    <row r="9" spans="1:36" x14ac:dyDescent="0.2">
      <c r="A9">
        <v>360</v>
      </c>
      <c r="B9">
        <v>360</v>
      </c>
      <c r="C9" t="s">
        <v>1273</v>
      </c>
      <c r="D9">
        <v>520000472</v>
      </c>
      <c r="E9" t="s">
        <v>429</v>
      </c>
      <c r="F9" t="s">
        <v>1274</v>
      </c>
      <c r="G9" t="s">
        <v>1275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156</v>
      </c>
      <c r="O9" t="s">
        <v>62</v>
      </c>
      <c r="P9" t="s">
        <v>1213</v>
      </c>
      <c r="Q9" t="s">
        <v>65</v>
      </c>
      <c r="R9" t="s">
        <v>57</v>
      </c>
      <c r="S9" t="s">
        <v>1218</v>
      </c>
      <c r="T9" s="133">
        <v>4.68</v>
      </c>
      <c r="U9" s="138">
        <v>48112</v>
      </c>
      <c r="V9" s="137">
        <v>2.3900000000000001E-2</v>
      </c>
      <c r="W9" s="137">
        <v>2.3099999999999999E-2</v>
      </c>
      <c r="X9" t="s">
        <v>620</v>
      </c>
      <c r="Y9"/>
      <c r="Z9" s="133">
        <v>3995121</v>
      </c>
      <c r="AA9" s="133">
        <v>1</v>
      </c>
      <c r="AB9" s="133">
        <v>118.92</v>
      </c>
      <c r="AC9" s="136"/>
      <c r="AD9" s="133">
        <v>4750.9978899999996</v>
      </c>
      <c r="AE9" s="136"/>
      <c r="AF9" s="136"/>
      <c r="AG9"/>
      <c r="AH9" s="137">
        <v>1.0269999999999999E-3</v>
      </c>
      <c r="AI9" s="137">
        <v>7.5967999999999994E-2</v>
      </c>
      <c r="AJ9" s="137">
        <v>1.4710000000000001E-3</v>
      </c>
    </row>
    <row r="10" spans="1:36" x14ac:dyDescent="0.2">
      <c r="A10">
        <v>360</v>
      </c>
      <c r="B10">
        <v>360</v>
      </c>
      <c r="C10" t="s">
        <v>1221</v>
      </c>
      <c r="D10">
        <v>520000118</v>
      </c>
      <c r="E10" t="s">
        <v>429</v>
      </c>
      <c r="F10" t="s">
        <v>1276</v>
      </c>
      <c r="G10" t="s">
        <v>1277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1217</v>
      </c>
      <c r="Q10" t="s">
        <v>70</v>
      </c>
      <c r="R10" t="s">
        <v>57</v>
      </c>
      <c r="S10" t="s">
        <v>1218</v>
      </c>
      <c r="T10" s="133">
        <v>3.77</v>
      </c>
      <c r="U10" s="138">
        <v>48547</v>
      </c>
      <c r="V10" s="137">
        <v>1.3899999999999999E-2</v>
      </c>
      <c r="W10" s="137">
        <v>2.1899999999999999E-2</v>
      </c>
      <c r="X10" t="s">
        <v>620</v>
      </c>
      <c r="Y10"/>
      <c r="Z10" s="133">
        <v>269500</v>
      </c>
      <c r="AA10" s="133">
        <v>1</v>
      </c>
      <c r="AB10" s="133">
        <v>106.41</v>
      </c>
      <c r="AC10" s="136"/>
      <c r="AD10" s="133">
        <v>286.77494999999999</v>
      </c>
      <c r="AE10" s="136"/>
      <c r="AF10" s="136"/>
      <c r="AG10"/>
      <c r="AH10" s="137">
        <v>1.92E-4</v>
      </c>
      <c r="AI10" s="137">
        <v>4.5849999999999997E-3</v>
      </c>
      <c r="AJ10" s="137">
        <v>8.7999999999999998E-5</v>
      </c>
    </row>
    <row r="11" spans="1:36" x14ac:dyDescent="0.2">
      <c r="A11">
        <v>360</v>
      </c>
      <c r="B11">
        <v>360</v>
      </c>
      <c r="C11" t="s">
        <v>1278</v>
      </c>
      <c r="D11">
        <v>520029935</v>
      </c>
      <c r="E11" t="s">
        <v>429</v>
      </c>
      <c r="F11" t="s">
        <v>1279</v>
      </c>
      <c r="G11" t="s">
        <v>1280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1213</v>
      </c>
      <c r="Q11" t="s">
        <v>65</v>
      </c>
      <c r="R11" t="s">
        <v>57</v>
      </c>
      <c r="S11" t="s">
        <v>1218</v>
      </c>
      <c r="T11" s="133">
        <v>3.27</v>
      </c>
      <c r="U11" s="138">
        <v>48441</v>
      </c>
      <c r="V11" s="137">
        <v>2E-3</v>
      </c>
      <c r="W11" s="137">
        <v>2.24E-2</v>
      </c>
      <c r="X11" t="s">
        <v>620</v>
      </c>
      <c r="Y11"/>
      <c r="Z11" s="133">
        <v>1611747.8</v>
      </c>
      <c r="AA11" s="133">
        <v>1</v>
      </c>
      <c r="AB11" s="133">
        <v>107.7</v>
      </c>
      <c r="AC11" s="136"/>
      <c r="AD11" s="133">
        <v>1735.85238</v>
      </c>
      <c r="AE11" s="136"/>
      <c r="AF11" s="136"/>
      <c r="AG11"/>
      <c r="AH11" s="137">
        <v>5.0600000000000005E-4</v>
      </c>
      <c r="AI11" s="137">
        <v>2.7755999999999999E-2</v>
      </c>
      <c r="AJ11" s="137">
        <v>5.3700000000000004E-4</v>
      </c>
    </row>
    <row r="12" spans="1:36" x14ac:dyDescent="0.2">
      <c r="A12">
        <v>360</v>
      </c>
      <c r="B12">
        <v>360</v>
      </c>
      <c r="C12" t="s">
        <v>1221</v>
      </c>
      <c r="D12">
        <v>520000118</v>
      </c>
      <c r="E12" t="s">
        <v>429</v>
      </c>
      <c r="F12" t="s">
        <v>1281</v>
      </c>
      <c r="G12" t="s">
        <v>1282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1283</v>
      </c>
      <c r="Q12" t="s">
        <v>65</v>
      </c>
      <c r="R12" t="s">
        <v>57</v>
      </c>
      <c r="S12" t="s">
        <v>1218</v>
      </c>
      <c r="T12" s="133">
        <v>2.82</v>
      </c>
      <c r="U12" s="138">
        <v>47086</v>
      </c>
      <c r="V12" s="137">
        <v>3.09E-2</v>
      </c>
      <c r="W12" s="137">
        <v>2.4400000000000002E-2</v>
      </c>
      <c r="X12" t="s">
        <v>620</v>
      </c>
      <c r="Y12"/>
      <c r="Z12" s="133">
        <v>450000</v>
      </c>
      <c r="AA12" s="133">
        <v>1</v>
      </c>
      <c r="AB12" s="133">
        <v>111.77</v>
      </c>
      <c r="AC12" s="136"/>
      <c r="AD12" s="133">
        <v>502.96499999999997</v>
      </c>
      <c r="AE12" s="136"/>
      <c r="AF12" s="136"/>
      <c r="AG12"/>
      <c r="AH12" s="137">
        <v>4.73E-4</v>
      </c>
      <c r="AI12" s="137">
        <v>8.0420000000000005E-3</v>
      </c>
      <c r="AJ12" s="137">
        <v>1.55E-4</v>
      </c>
    </row>
    <row r="13" spans="1:36" x14ac:dyDescent="0.2">
      <c r="A13">
        <v>360</v>
      </c>
      <c r="B13">
        <v>360</v>
      </c>
      <c r="C13" t="s">
        <v>1273</v>
      </c>
      <c r="D13">
        <v>520000472</v>
      </c>
      <c r="E13" t="s">
        <v>429</v>
      </c>
      <c r="F13" t="s">
        <v>1284</v>
      </c>
      <c r="G13" t="s">
        <v>1285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156</v>
      </c>
      <c r="O13" t="s">
        <v>62</v>
      </c>
      <c r="P13" t="s">
        <v>1213</v>
      </c>
      <c r="Q13" t="s">
        <v>65</v>
      </c>
      <c r="R13" t="s">
        <v>57</v>
      </c>
      <c r="S13" t="s">
        <v>1218</v>
      </c>
      <c r="T13" s="133">
        <v>2.3199999999999998</v>
      </c>
      <c r="U13" s="138">
        <v>47220</v>
      </c>
      <c r="V13" s="137">
        <v>3.85E-2</v>
      </c>
      <c r="W13" s="137">
        <v>2.3400000000000001E-2</v>
      </c>
      <c r="X13" t="s">
        <v>620</v>
      </c>
      <c r="Y13"/>
      <c r="Z13" s="133">
        <v>1079782.24</v>
      </c>
      <c r="AA13" s="133">
        <v>1</v>
      </c>
      <c r="AB13" s="133">
        <v>123.99</v>
      </c>
      <c r="AC13" s="136"/>
      <c r="AD13" s="133">
        <v>1338.8219999999999</v>
      </c>
      <c r="AE13" s="136"/>
      <c r="AF13" s="136"/>
      <c r="AG13"/>
      <c r="AH13" s="137">
        <v>4.2700000000000002E-4</v>
      </c>
      <c r="AI13" s="137">
        <v>2.1406999999999999E-2</v>
      </c>
      <c r="AJ13" s="137">
        <v>4.1399999999999998E-4</v>
      </c>
    </row>
    <row r="14" spans="1:36" x14ac:dyDescent="0.2">
      <c r="A14">
        <v>360</v>
      </c>
      <c r="B14">
        <v>360</v>
      </c>
      <c r="C14" t="s">
        <v>1261</v>
      </c>
      <c r="D14">
        <v>520018078</v>
      </c>
      <c r="E14" t="s">
        <v>429</v>
      </c>
      <c r="F14" t="s">
        <v>1286</v>
      </c>
      <c r="G14" t="s">
        <v>1287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1217</v>
      </c>
      <c r="Q14" t="s">
        <v>70</v>
      </c>
      <c r="R14" t="s">
        <v>57</v>
      </c>
      <c r="S14" t="s">
        <v>1218</v>
      </c>
      <c r="T14" s="133">
        <v>3.95</v>
      </c>
      <c r="U14" s="138">
        <v>48913</v>
      </c>
      <c r="V14" s="137">
        <v>2.0199999999999999E-2</v>
      </c>
      <c r="W14" s="137">
        <v>2.1899999999999999E-2</v>
      </c>
      <c r="X14" t="s">
        <v>620</v>
      </c>
      <c r="Y14"/>
      <c r="Z14" s="133">
        <v>10200000</v>
      </c>
      <c r="AA14" s="133">
        <v>1</v>
      </c>
      <c r="AB14" s="133">
        <v>105.39</v>
      </c>
      <c r="AC14" s="136"/>
      <c r="AD14" s="133">
        <v>10749.78</v>
      </c>
      <c r="AE14" s="136"/>
      <c r="AF14" s="136"/>
      <c r="AG14"/>
      <c r="AH14" s="137">
        <v>2.8579999999999999E-3</v>
      </c>
      <c r="AI14" s="137">
        <v>0.17188999999999999</v>
      </c>
      <c r="AJ14" s="137">
        <v>3.3300000000000001E-3</v>
      </c>
    </row>
    <row r="15" spans="1:36" x14ac:dyDescent="0.2">
      <c r="A15">
        <v>360</v>
      </c>
      <c r="B15">
        <v>360</v>
      </c>
      <c r="C15" t="s">
        <v>1288</v>
      </c>
      <c r="D15">
        <v>513436394</v>
      </c>
      <c r="E15" t="s">
        <v>429</v>
      </c>
      <c r="F15" t="s">
        <v>1289</v>
      </c>
      <c r="G15" t="s">
        <v>1290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258</v>
      </c>
      <c r="O15" t="s">
        <v>62</v>
      </c>
      <c r="P15" t="s">
        <v>1213</v>
      </c>
      <c r="Q15" t="s">
        <v>65</v>
      </c>
      <c r="R15" t="s">
        <v>57</v>
      </c>
      <c r="S15" t="s">
        <v>1218</v>
      </c>
      <c r="T15" s="133">
        <v>4.75</v>
      </c>
      <c r="U15" s="138">
        <v>48760</v>
      </c>
      <c r="V15" s="137">
        <v>2.9499999999999998E-2</v>
      </c>
      <c r="W15" s="137">
        <v>2.1999999999999999E-2</v>
      </c>
      <c r="X15" t="s">
        <v>620</v>
      </c>
      <c r="Y15"/>
      <c r="Z15" s="133">
        <v>3071695.52</v>
      </c>
      <c r="AA15" s="133">
        <v>1</v>
      </c>
      <c r="AB15" s="133">
        <v>121.24</v>
      </c>
      <c r="AC15" s="136"/>
      <c r="AD15" s="133">
        <v>3724.12365</v>
      </c>
      <c r="AE15" s="136"/>
      <c r="AF15" s="136"/>
      <c r="AG15"/>
      <c r="AH15" s="137">
        <v>2.2230000000000001E-3</v>
      </c>
      <c r="AI15" s="137">
        <v>5.9548999999999998E-2</v>
      </c>
      <c r="AJ15" s="137">
        <v>1.1529999999999999E-3</v>
      </c>
    </row>
    <row r="16" spans="1:36" x14ac:dyDescent="0.2">
      <c r="A16">
        <v>360</v>
      </c>
      <c r="B16">
        <v>360</v>
      </c>
      <c r="C16" t="s">
        <v>1254</v>
      </c>
      <c r="D16">
        <v>520032046</v>
      </c>
      <c r="E16" t="s">
        <v>429</v>
      </c>
      <c r="F16" t="s">
        <v>1291</v>
      </c>
      <c r="G16" t="s">
        <v>1292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1213</v>
      </c>
      <c r="Q16" t="s">
        <v>65</v>
      </c>
      <c r="R16" t="s">
        <v>57</v>
      </c>
      <c r="S16" t="s">
        <v>1218</v>
      </c>
      <c r="T16" s="133">
        <v>2.71</v>
      </c>
      <c r="U16" s="138">
        <v>47950</v>
      </c>
      <c r="V16" s="137">
        <v>1E-3</v>
      </c>
      <c r="W16" s="137">
        <v>2.23E-2</v>
      </c>
      <c r="X16" t="s">
        <v>620</v>
      </c>
      <c r="Y16"/>
      <c r="Z16" s="133">
        <v>446252</v>
      </c>
      <c r="AA16" s="133">
        <v>1</v>
      </c>
      <c r="AB16" s="133">
        <v>107.55</v>
      </c>
      <c r="AC16" s="136"/>
      <c r="AD16" s="133">
        <v>479.94403</v>
      </c>
      <c r="AE16" s="136"/>
      <c r="AF16" s="136"/>
      <c r="AG16"/>
      <c r="AH16" s="137">
        <v>2.0000000000000001E-4</v>
      </c>
      <c r="AI16" s="137">
        <v>7.6740000000000003E-3</v>
      </c>
      <c r="AJ16" s="137">
        <v>1.4799999999999999E-4</v>
      </c>
    </row>
    <row r="17" spans="1:36" x14ac:dyDescent="0.2">
      <c r="A17">
        <v>360</v>
      </c>
      <c r="B17">
        <v>360</v>
      </c>
      <c r="C17" t="s">
        <v>1254</v>
      </c>
      <c r="D17">
        <v>520032046</v>
      </c>
      <c r="E17" t="s">
        <v>429</v>
      </c>
      <c r="F17" t="s">
        <v>1293</v>
      </c>
      <c r="G17" t="s">
        <v>1294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1213</v>
      </c>
      <c r="Q17" t="s">
        <v>65</v>
      </c>
      <c r="R17" t="s">
        <v>57</v>
      </c>
      <c r="S17" t="s">
        <v>1218</v>
      </c>
      <c r="T17" s="133">
        <v>4.2699999999999996</v>
      </c>
      <c r="U17" s="138">
        <v>48938</v>
      </c>
      <c r="V17" s="137">
        <v>1.9900000000000001E-2</v>
      </c>
      <c r="W17" s="137">
        <v>2.2800000000000001E-2</v>
      </c>
      <c r="X17" t="s">
        <v>620</v>
      </c>
      <c r="Y17"/>
      <c r="Z17" s="133">
        <v>8160000</v>
      </c>
      <c r="AA17" s="133">
        <v>1</v>
      </c>
      <c r="AB17" s="133">
        <v>104.63</v>
      </c>
      <c r="AC17" s="136"/>
      <c r="AD17" s="133">
        <v>8537.8080000000009</v>
      </c>
      <c r="AE17" s="136"/>
      <c r="AF17" s="136"/>
      <c r="AG17"/>
      <c r="AH17" s="137">
        <v>3.777E-3</v>
      </c>
      <c r="AI17" s="137">
        <v>0.13652</v>
      </c>
      <c r="AJ17" s="137">
        <v>2.6440000000000001E-3</v>
      </c>
    </row>
    <row r="18" spans="1:36" x14ac:dyDescent="0.2">
      <c r="A18">
        <v>360</v>
      </c>
      <c r="B18">
        <v>360</v>
      </c>
      <c r="C18" t="s">
        <v>1221</v>
      </c>
      <c r="D18">
        <v>520000118</v>
      </c>
      <c r="E18" t="s">
        <v>429</v>
      </c>
      <c r="F18" t="s">
        <v>1295</v>
      </c>
      <c r="G18" t="s">
        <v>1296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1217</v>
      </c>
      <c r="Q18" t="s">
        <v>70</v>
      </c>
      <c r="R18" t="s">
        <v>57</v>
      </c>
      <c r="S18" t="s">
        <v>1218</v>
      </c>
      <c r="T18" s="133">
        <v>3.37</v>
      </c>
      <c r="U18" s="138">
        <v>48191</v>
      </c>
      <c r="V18" s="137">
        <v>1E-3</v>
      </c>
      <c r="W18" s="137">
        <v>2.1399999999999999E-2</v>
      </c>
      <c r="X18" t="s">
        <v>620</v>
      </c>
      <c r="Y18"/>
      <c r="Z18" s="133">
        <v>2451802.67</v>
      </c>
      <c r="AA18" s="133">
        <v>1</v>
      </c>
      <c r="AB18" s="133">
        <v>107.43</v>
      </c>
      <c r="AC18" s="136"/>
      <c r="AD18" s="133">
        <v>2633.9716100000001</v>
      </c>
      <c r="AE18" s="136"/>
      <c r="AF18" s="136"/>
      <c r="AG18"/>
      <c r="AH18" s="137">
        <v>2.9060000000000002E-3</v>
      </c>
      <c r="AI18" s="137">
        <v>4.2117000000000002E-2</v>
      </c>
      <c r="AJ18" s="137">
        <v>8.1499999999999997E-4</v>
      </c>
    </row>
    <row r="19" spans="1:36" x14ac:dyDescent="0.2">
      <c r="A19">
        <v>360</v>
      </c>
      <c r="B19">
        <v>360</v>
      </c>
      <c r="C19" t="s">
        <v>1254</v>
      </c>
      <c r="D19">
        <v>520032046</v>
      </c>
      <c r="E19" t="s">
        <v>429</v>
      </c>
      <c r="F19" t="s">
        <v>1297</v>
      </c>
      <c r="G19" t="s">
        <v>1298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1213</v>
      </c>
      <c r="Q19" t="s">
        <v>65</v>
      </c>
      <c r="R19" t="s">
        <v>57</v>
      </c>
      <c r="S19" t="s">
        <v>1218</v>
      </c>
      <c r="T19" s="133">
        <v>2.8</v>
      </c>
      <c r="U19" s="138">
        <v>47048</v>
      </c>
      <c r="V19" s="137">
        <v>1E-3</v>
      </c>
      <c r="W19" s="137">
        <v>2.1899999999999999E-2</v>
      </c>
      <c r="X19" t="s">
        <v>620</v>
      </c>
      <c r="Y19"/>
      <c r="Z19" s="133">
        <v>3305852</v>
      </c>
      <c r="AA19" s="133">
        <v>1</v>
      </c>
      <c r="AB19" s="133">
        <v>108.71</v>
      </c>
      <c r="AC19" s="136"/>
      <c r="AD19" s="133">
        <v>3593.79171</v>
      </c>
      <c r="AE19" s="136"/>
      <c r="AF19" s="136"/>
      <c r="AG19"/>
      <c r="AH19" s="137">
        <v>9.7799999999999992E-4</v>
      </c>
      <c r="AI19" s="137">
        <v>5.7465000000000002E-2</v>
      </c>
      <c r="AJ19" s="137">
        <v>1.1130000000000001E-3</v>
      </c>
    </row>
    <row r="20" spans="1:36" x14ac:dyDescent="0.2">
      <c r="A20">
        <v>360</v>
      </c>
      <c r="B20">
        <v>360</v>
      </c>
      <c r="C20" t="s">
        <v>1299</v>
      </c>
      <c r="D20">
        <v>513893123</v>
      </c>
      <c r="E20" t="s">
        <v>429</v>
      </c>
      <c r="F20" t="s">
        <v>1300</v>
      </c>
      <c r="G20" t="s">
        <v>1301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633</v>
      </c>
      <c r="O20" t="s">
        <v>62</v>
      </c>
      <c r="P20" t="s">
        <v>1302</v>
      </c>
      <c r="Q20" t="s">
        <v>70</v>
      </c>
      <c r="R20" t="s">
        <v>57</v>
      </c>
      <c r="S20" t="s">
        <v>1218</v>
      </c>
      <c r="T20" s="133">
        <v>0.73</v>
      </c>
      <c r="U20" s="138">
        <v>46477</v>
      </c>
      <c r="V20" s="137">
        <v>3.5400000000000001E-2</v>
      </c>
      <c r="W20" s="137">
        <v>3.2099999999999997E-2</v>
      </c>
      <c r="X20" t="s">
        <v>620</v>
      </c>
      <c r="Y20"/>
      <c r="Z20" s="133">
        <v>658760.25</v>
      </c>
      <c r="AA20" s="133">
        <v>1</v>
      </c>
      <c r="AB20" s="133">
        <v>110.78</v>
      </c>
      <c r="AC20" s="136"/>
      <c r="AD20" s="133">
        <v>729.77459999999996</v>
      </c>
      <c r="AE20" s="136"/>
      <c r="AF20" s="136"/>
      <c r="AG20"/>
      <c r="AH20" s="137">
        <v>7.8600000000000002E-4</v>
      </c>
      <c r="AI20" s="137">
        <v>1.1669000000000001E-2</v>
      </c>
      <c r="AJ20" s="137">
        <v>2.2599999999999999E-4</v>
      </c>
    </row>
    <row r="21" spans="1:36" x14ac:dyDescent="0.2">
      <c r="A21">
        <v>360</v>
      </c>
      <c r="B21">
        <v>360</v>
      </c>
      <c r="C21" t="s">
        <v>1273</v>
      </c>
      <c r="D21">
        <v>520000472</v>
      </c>
      <c r="E21" t="s">
        <v>429</v>
      </c>
      <c r="F21" t="s">
        <v>1303</v>
      </c>
      <c r="G21" t="s">
        <v>1304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156</v>
      </c>
      <c r="O21" t="s">
        <v>62</v>
      </c>
      <c r="P21" t="s">
        <v>1213</v>
      </c>
      <c r="Q21" t="s">
        <v>65</v>
      </c>
      <c r="R21" t="s">
        <v>57</v>
      </c>
      <c r="S21" t="s">
        <v>1218</v>
      </c>
      <c r="T21" s="133">
        <v>9.6999999999999993</v>
      </c>
      <c r="U21" s="138">
        <v>49825</v>
      </c>
      <c r="V21" s="137">
        <v>1.2500000000000001E-2</v>
      </c>
      <c r="W21" s="137">
        <v>2.5600000000000001E-2</v>
      </c>
      <c r="X21" t="s">
        <v>620</v>
      </c>
      <c r="Y21"/>
      <c r="Z21" s="133">
        <v>1034400</v>
      </c>
      <c r="AA21" s="133">
        <v>1</v>
      </c>
      <c r="AB21" s="133">
        <v>103.24</v>
      </c>
      <c r="AC21" s="136"/>
      <c r="AD21" s="133">
        <v>1067.9145599999999</v>
      </c>
      <c r="AE21" s="136"/>
      <c r="AF21" s="136"/>
      <c r="AG21"/>
      <c r="AH21" s="137">
        <v>2.41E-4</v>
      </c>
      <c r="AI21" s="137">
        <v>1.7076000000000001E-2</v>
      </c>
      <c r="AJ21" s="137">
        <v>3.3E-4</v>
      </c>
    </row>
    <row r="22" spans="1:36" x14ac:dyDescent="0.2">
      <c r="A22">
        <v>360</v>
      </c>
      <c r="B22">
        <v>360</v>
      </c>
      <c r="C22" t="s">
        <v>1269</v>
      </c>
      <c r="D22">
        <v>510960719</v>
      </c>
      <c r="E22" t="s">
        <v>429</v>
      </c>
      <c r="F22" t="s">
        <v>1305</v>
      </c>
      <c r="G22" t="s">
        <v>1306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635</v>
      </c>
      <c r="O22" t="s">
        <v>62</v>
      </c>
      <c r="P22" t="s">
        <v>1272</v>
      </c>
      <c r="Q22" t="s">
        <v>70</v>
      </c>
      <c r="R22" t="s">
        <v>57</v>
      </c>
      <c r="S22" t="s">
        <v>1218</v>
      </c>
      <c r="T22" s="133">
        <v>1.47</v>
      </c>
      <c r="U22" s="138">
        <v>46934</v>
      </c>
      <c r="V22" s="137">
        <v>1.77E-2</v>
      </c>
      <c r="W22" s="137">
        <v>2.5700000000000001E-2</v>
      </c>
      <c r="X22" t="s">
        <v>620</v>
      </c>
      <c r="Y22"/>
      <c r="Z22" s="133">
        <v>568500</v>
      </c>
      <c r="AA22" s="133">
        <v>1</v>
      </c>
      <c r="AB22" s="133">
        <v>116.62</v>
      </c>
      <c r="AC22" s="136"/>
      <c r="AD22" s="133">
        <v>662.98469999999998</v>
      </c>
      <c r="AE22" s="136"/>
      <c r="AF22" s="136"/>
      <c r="AG22"/>
      <c r="AH22" s="137">
        <v>2.33E-4</v>
      </c>
      <c r="AI22" s="137">
        <v>1.0600999999999999E-2</v>
      </c>
      <c r="AJ22" s="137">
        <v>2.05E-4</v>
      </c>
    </row>
    <row r="23" spans="1:36" x14ac:dyDescent="0.2">
      <c r="A23">
        <v>360</v>
      </c>
      <c r="B23">
        <v>360</v>
      </c>
      <c r="C23" t="s">
        <v>1299</v>
      </c>
      <c r="D23">
        <v>513893123</v>
      </c>
      <c r="E23" t="s">
        <v>429</v>
      </c>
      <c r="F23" t="s">
        <v>1307</v>
      </c>
      <c r="G23" t="s">
        <v>1308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633</v>
      </c>
      <c r="O23" t="s">
        <v>62</v>
      </c>
      <c r="P23" t="s">
        <v>1302</v>
      </c>
      <c r="Q23" t="s">
        <v>70</v>
      </c>
      <c r="R23" t="s">
        <v>57</v>
      </c>
      <c r="S23" t="s">
        <v>1218</v>
      </c>
      <c r="T23" s="133">
        <v>0.08</v>
      </c>
      <c r="U23" s="138">
        <v>46054</v>
      </c>
      <c r="V23" s="137">
        <v>0.01</v>
      </c>
      <c r="W23" s="137">
        <v>7.7799999999999994E-2</v>
      </c>
      <c r="X23" t="s">
        <v>620</v>
      </c>
      <c r="Y23"/>
      <c r="Z23" s="133">
        <v>35249.33</v>
      </c>
      <c r="AA23" s="133">
        <v>1</v>
      </c>
      <c r="AB23" s="133">
        <v>116.62</v>
      </c>
      <c r="AC23" s="136"/>
      <c r="AD23" s="133">
        <v>41.107770000000002</v>
      </c>
      <c r="AE23" s="136"/>
      <c r="AF23" s="136"/>
      <c r="AG23"/>
      <c r="AH23" s="137">
        <v>1.042E-3</v>
      </c>
      <c r="AI23" s="137">
        <v>6.5700000000000003E-4</v>
      </c>
      <c r="AJ23" s="137">
        <v>1.2E-5</v>
      </c>
    </row>
    <row r="24" spans="1:36" x14ac:dyDescent="0.2">
      <c r="L24"/>
    </row>
    <row r="25" spans="1:36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7.75" style="4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938</v>
      </c>
      <c r="U1" s="132" t="s">
        <v>1153</v>
      </c>
      <c r="V1" s="140" t="s">
        <v>18</v>
      </c>
      <c r="W1" s="140" t="s">
        <v>19</v>
      </c>
      <c r="X1" s="140" t="s">
        <v>30</v>
      </c>
    </row>
    <row r="2" spans="1:24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3"/>
      <c r="R2" s="133"/>
      <c r="S2" s="133"/>
      <c r="T2" s="133"/>
      <c r="U2" s="133"/>
      <c r="V2" s="137"/>
      <c r="W2" s="137"/>
      <c r="X2" s="137"/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6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4.5" style="2" bestFit="1" customWidth="1"/>
    <col min="4" max="4" width="23.5" style="2" bestFit="1" customWidth="1"/>
    <col min="5" max="5" width="9.125" style="4" bestFit="1" customWidth="1"/>
    <col min="6" max="6" width="34.7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10.75" style="2" bestFit="1" customWidth="1"/>
    <col min="12" max="12" width="11" style="2" bestFit="1" customWidth="1"/>
    <col min="13" max="13" width="43.875" style="144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2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32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360</v>
      </c>
      <c r="B2">
        <v>360</v>
      </c>
      <c r="C2" t="s">
        <v>1309</v>
      </c>
      <c r="D2">
        <v>511776783</v>
      </c>
      <c r="E2" t="s">
        <v>429</v>
      </c>
      <c r="F2" t="s">
        <v>1310</v>
      </c>
      <c r="G2" t="s">
        <v>1311</v>
      </c>
      <c r="H2" t="s">
        <v>76</v>
      </c>
      <c r="I2" t="s">
        <v>234</v>
      </c>
      <c r="J2" t="s">
        <v>53</v>
      </c>
      <c r="K2" t="s">
        <v>53</v>
      </c>
      <c r="L2" t="s">
        <v>311</v>
      </c>
      <c r="M2" s="143" t="s">
        <v>1044</v>
      </c>
      <c r="N2" t="s">
        <v>62</v>
      </c>
      <c r="O2" t="s">
        <v>1218</v>
      </c>
      <c r="P2" s="133">
        <v>504180</v>
      </c>
      <c r="Q2" s="133">
        <v>1</v>
      </c>
      <c r="R2" s="133">
        <v>3577</v>
      </c>
      <c r="S2" s="133"/>
      <c r="T2" s="133">
        <v>18034.518599999999</v>
      </c>
      <c r="U2" s="137">
        <v>5.9179999999999996E-3</v>
      </c>
      <c r="V2" s="137">
        <v>2.9340999999999999E-2</v>
      </c>
      <c r="W2" s="137">
        <v>5.5859999999999998E-3</v>
      </c>
    </row>
    <row r="3" spans="1:23" x14ac:dyDescent="0.2">
      <c r="A3">
        <v>360</v>
      </c>
      <c r="B3">
        <v>360</v>
      </c>
      <c r="C3" t="s">
        <v>1312</v>
      </c>
      <c r="D3">
        <v>513534974</v>
      </c>
      <c r="E3" t="s">
        <v>429</v>
      </c>
      <c r="F3" t="s">
        <v>1313</v>
      </c>
      <c r="G3" t="s">
        <v>1314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3" t="s">
        <v>965</v>
      </c>
      <c r="N3" t="s">
        <v>62</v>
      </c>
      <c r="O3" t="s">
        <v>1218</v>
      </c>
      <c r="P3" s="133">
        <v>1683814</v>
      </c>
      <c r="Q3" s="133">
        <v>1</v>
      </c>
      <c r="R3" s="133">
        <v>396.66</v>
      </c>
      <c r="S3" s="136"/>
      <c r="T3" s="133">
        <v>6679.0166099999997</v>
      </c>
      <c r="U3" s="137">
        <v>1.2359999999999999E-3</v>
      </c>
      <c r="V3" s="137">
        <v>1.0866000000000001E-2</v>
      </c>
      <c r="W3" s="137">
        <v>2.0690000000000001E-3</v>
      </c>
    </row>
    <row r="4" spans="1:23" x14ac:dyDescent="0.2">
      <c r="A4">
        <v>360</v>
      </c>
      <c r="B4">
        <v>360</v>
      </c>
      <c r="C4" t="s">
        <v>1315</v>
      </c>
      <c r="D4">
        <v>511303661</v>
      </c>
      <c r="E4" t="s">
        <v>429</v>
      </c>
      <c r="F4" t="s">
        <v>1316</v>
      </c>
      <c r="G4" t="s">
        <v>1317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43" t="s">
        <v>1044</v>
      </c>
      <c r="N4" t="s">
        <v>62</v>
      </c>
      <c r="O4" t="s">
        <v>1218</v>
      </c>
      <c r="P4" s="133">
        <v>1020763</v>
      </c>
      <c r="Q4" s="133">
        <v>1</v>
      </c>
      <c r="R4" s="133">
        <v>4859</v>
      </c>
      <c r="S4" s="136"/>
      <c r="T4" s="133">
        <v>49598.874170000003</v>
      </c>
      <c r="U4" s="137">
        <v>1.4581999999999999E-2</v>
      </c>
      <c r="V4" s="137">
        <v>8.0695000000000003E-2</v>
      </c>
      <c r="W4" s="137">
        <v>1.5363999999999999E-2</v>
      </c>
    </row>
    <row r="5" spans="1:23" x14ac:dyDescent="0.2">
      <c r="A5">
        <v>360</v>
      </c>
      <c r="B5">
        <v>360</v>
      </c>
      <c r="C5" t="s">
        <v>1318</v>
      </c>
      <c r="D5">
        <v>510938608</v>
      </c>
      <c r="E5" t="s">
        <v>429</v>
      </c>
      <c r="F5" t="s">
        <v>1319</v>
      </c>
      <c r="G5" t="s">
        <v>1320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3" t="s">
        <v>963</v>
      </c>
      <c r="N5" t="s">
        <v>62</v>
      </c>
      <c r="O5" t="s">
        <v>1218</v>
      </c>
      <c r="P5" s="133">
        <v>201211.21</v>
      </c>
      <c r="Q5" s="133">
        <v>1</v>
      </c>
      <c r="R5" s="133">
        <v>4035.8</v>
      </c>
      <c r="S5" s="136"/>
      <c r="T5" s="133">
        <v>8120.4820099999997</v>
      </c>
      <c r="U5" s="137">
        <v>3.8560000000000001E-3</v>
      </c>
      <c r="V5" s="137">
        <v>1.3211000000000001E-2</v>
      </c>
      <c r="W5" s="137">
        <v>2.5149999999999999E-3</v>
      </c>
    </row>
    <row r="6" spans="1:23" x14ac:dyDescent="0.2">
      <c r="A6">
        <v>360</v>
      </c>
      <c r="B6">
        <v>360</v>
      </c>
      <c r="C6" t="s">
        <v>1318</v>
      </c>
      <c r="D6">
        <v>510938608</v>
      </c>
      <c r="E6" t="s">
        <v>429</v>
      </c>
      <c r="F6" t="s">
        <v>1321</v>
      </c>
      <c r="G6" t="s">
        <v>1322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3" t="s">
        <v>1044</v>
      </c>
      <c r="N6" t="s">
        <v>62</v>
      </c>
      <c r="O6" t="s">
        <v>1218</v>
      </c>
      <c r="P6" s="133">
        <v>40905.300000000003</v>
      </c>
      <c r="Q6" s="133">
        <v>1</v>
      </c>
      <c r="R6" s="133">
        <v>35510</v>
      </c>
      <c r="S6" s="136"/>
      <c r="T6" s="133">
        <v>14525.472030000001</v>
      </c>
      <c r="U6" s="137">
        <v>2.114E-3</v>
      </c>
      <c r="V6" s="137">
        <v>2.3632E-2</v>
      </c>
      <c r="W6" s="137">
        <v>4.4990000000000004E-3</v>
      </c>
    </row>
    <row r="7" spans="1:23" x14ac:dyDescent="0.2">
      <c r="A7">
        <v>360</v>
      </c>
      <c r="B7">
        <v>360</v>
      </c>
      <c r="C7" t="s">
        <v>1315</v>
      </c>
      <c r="D7">
        <v>511303661</v>
      </c>
      <c r="E7" t="s">
        <v>429</v>
      </c>
      <c r="F7" t="s">
        <v>1323</v>
      </c>
      <c r="G7" t="s">
        <v>1324</v>
      </c>
      <c r="H7" t="s">
        <v>76</v>
      </c>
      <c r="I7" t="s">
        <v>236</v>
      </c>
      <c r="J7" t="s">
        <v>53</v>
      </c>
      <c r="K7" t="s">
        <v>53</v>
      </c>
      <c r="L7" t="s">
        <v>311</v>
      </c>
      <c r="M7" s="143" t="s">
        <v>965</v>
      </c>
      <c r="N7" t="s">
        <v>62</v>
      </c>
      <c r="O7" t="s">
        <v>1218</v>
      </c>
      <c r="P7" s="133">
        <v>2320032</v>
      </c>
      <c r="Q7" s="133">
        <v>1</v>
      </c>
      <c r="R7" s="133">
        <v>505.55</v>
      </c>
      <c r="S7" s="136"/>
      <c r="T7" s="133">
        <v>11728.921780000001</v>
      </c>
      <c r="U7" s="137">
        <v>1.1047E-2</v>
      </c>
      <c r="V7" s="137">
        <v>1.9081999999999998E-2</v>
      </c>
      <c r="W7" s="137">
        <v>3.6329999999999999E-3</v>
      </c>
    </row>
    <row r="8" spans="1:23" x14ac:dyDescent="0.2">
      <c r="A8">
        <v>360</v>
      </c>
      <c r="B8">
        <v>360</v>
      </c>
      <c r="C8" t="s">
        <v>1325</v>
      </c>
      <c r="D8">
        <v>513765339</v>
      </c>
      <c r="E8" t="s">
        <v>429</v>
      </c>
      <c r="F8" t="s">
        <v>1326</v>
      </c>
      <c r="G8" t="s">
        <v>1327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3" t="s">
        <v>964</v>
      </c>
      <c r="N8" t="s">
        <v>62</v>
      </c>
      <c r="O8" t="s">
        <v>1218</v>
      </c>
      <c r="P8" s="133">
        <v>1117437.6599999999</v>
      </c>
      <c r="Q8" s="133">
        <v>1</v>
      </c>
      <c r="R8" s="133">
        <v>384.92</v>
      </c>
      <c r="S8" s="136"/>
      <c r="T8" s="133">
        <v>4301.2410399999999</v>
      </c>
      <c r="U8" s="137">
        <v>1.1709999999999999E-3</v>
      </c>
      <c r="V8" s="137">
        <v>6.9969999999999997E-3</v>
      </c>
      <c r="W8" s="137">
        <v>1.3320000000000001E-3</v>
      </c>
    </row>
    <row r="9" spans="1:23" x14ac:dyDescent="0.2">
      <c r="A9">
        <v>360</v>
      </c>
      <c r="B9">
        <v>360</v>
      </c>
      <c r="C9" t="s">
        <v>1309</v>
      </c>
      <c r="D9">
        <v>511776783</v>
      </c>
      <c r="E9" t="s">
        <v>429</v>
      </c>
      <c r="F9" t="s">
        <v>1328</v>
      </c>
      <c r="G9" t="s">
        <v>1329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43" t="s">
        <v>963</v>
      </c>
      <c r="N9" t="s">
        <v>62</v>
      </c>
      <c r="O9" t="s">
        <v>1218</v>
      </c>
      <c r="P9" s="133">
        <v>1375400</v>
      </c>
      <c r="Q9" s="133">
        <v>1</v>
      </c>
      <c r="R9" s="133">
        <v>407.48</v>
      </c>
      <c r="S9" s="136"/>
      <c r="T9" s="133">
        <v>5604.4799199999998</v>
      </c>
      <c r="U9" s="137">
        <v>5.6410000000000002E-3</v>
      </c>
      <c r="V9" s="137">
        <v>9.1179999999999994E-3</v>
      </c>
      <c r="W9" s="137">
        <v>1.7359999999999999E-3</v>
      </c>
    </row>
    <row r="10" spans="1:23" x14ac:dyDescent="0.2">
      <c r="A10">
        <v>360</v>
      </c>
      <c r="B10">
        <v>360</v>
      </c>
      <c r="C10" t="s">
        <v>1309</v>
      </c>
      <c r="D10">
        <v>511776783</v>
      </c>
      <c r="E10" t="s">
        <v>429</v>
      </c>
      <c r="F10" t="s">
        <v>1330</v>
      </c>
      <c r="G10" t="s">
        <v>1331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43" t="s">
        <v>964</v>
      </c>
      <c r="N10" t="s">
        <v>62</v>
      </c>
      <c r="O10" t="s">
        <v>1218</v>
      </c>
      <c r="P10" s="133">
        <v>4572528</v>
      </c>
      <c r="Q10" s="133">
        <v>1</v>
      </c>
      <c r="R10" s="133">
        <v>384.19</v>
      </c>
      <c r="S10" s="136"/>
      <c r="T10" s="133">
        <v>17567.195319999999</v>
      </c>
      <c r="U10" s="137">
        <v>3.1557000000000002E-2</v>
      </c>
      <c r="V10" s="137">
        <v>2.8580999999999999E-2</v>
      </c>
      <c r="W10" s="137">
        <v>5.4409999999999997E-3</v>
      </c>
    </row>
    <row r="11" spans="1:23" x14ac:dyDescent="0.2">
      <c r="A11">
        <v>360</v>
      </c>
      <c r="B11">
        <v>360</v>
      </c>
      <c r="C11" t="s">
        <v>1309</v>
      </c>
      <c r="D11">
        <v>511776783</v>
      </c>
      <c r="E11" t="s">
        <v>429</v>
      </c>
      <c r="F11" t="s">
        <v>1332</v>
      </c>
      <c r="G11" t="s">
        <v>1333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3" t="s">
        <v>965</v>
      </c>
      <c r="N11" t="s">
        <v>62</v>
      </c>
      <c r="O11" t="s">
        <v>1218</v>
      </c>
      <c r="P11" s="133">
        <v>1287084</v>
      </c>
      <c r="Q11" s="133">
        <v>1</v>
      </c>
      <c r="R11" s="133">
        <v>395.49</v>
      </c>
      <c r="S11" s="136"/>
      <c r="T11" s="133">
        <v>5090.2885100000003</v>
      </c>
      <c r="U11" s="137">
        <v>4.1650000000000003E-3</v>
      </c>
      <c r="V11" s="137">
        <v>8.2810000000000002E-3</v>
      </c>
      <c r="W11" s="137">
        <v>1.5759999999999999E-3</v>
      </c>
    </row>
    <row r="12" spans="1:23" x14ac:dyDescent="0.2">
      <c r="A12">
        <v>360</v>
      </c>
      <c r="B12">
        <v>360</v>
      </c>
      <c r="C12" t="s">
        <v>1315</v>
      </c>
      <c r="D12">
        <v>511303661</v>
      </c>
      <c r="E12" t="s">
        <v>429</v>
      </c>
      <c r="F12" t="s">
        <v>1334</v>
      </c>
      <c r="G12" t="s">
        <v>1335</v>
      </c>
      <c r="H12" t="s">
        <v>76</v>
      </c>
      <c r="I12" t="s">
        <v>236</v>
      </c>
      <c r="J12" t="s">
        <v>53</v>
      </c>
      <c r="K12" t="s">
        <v>53</v>
      </c>
      <c r="L12" t="s">
        <v>311</v>
      </c>
      <c r="M12" s="143" t="s">
        <v>985</v>
      </c>
      <c r="N12" t="s">
        <v>62</v>
      </c>
      <c r="O12" t="s">
        <v>1218</v>
      </c>
      <c r="P12" s="133">
        <v>1884530</v>
      </c>
      <c r="Q12" s="133">
        <v>1</v>
      </c>
      <c r="R12" s="133">
        <v>347.71</v>
      </c>
      <c r="S12" s="136"/>
      <c r="T12" s="133">
        <v>6552.6992600000003</v>
      </c>
      <c r="U12" s="137">
        <v>7.5380000000000004E-3</v>
      </c>
      <c r="V12" s="137">
        <v>1.0659999999999999E-2</v>
      </c>
      <c r="W12" s="137">
        <v>2.029E-3</v>
      </c>
    </row>
    <row r="13" spans="1:23" x14ac:dyDescent="0.2">
      <c r="A13">
        <v>360</v>
      </c>
      <c r="B13">
        <v>360</v>
      </c>
      <c r="C13" t="s">
        <v>1315</v>
      </c>
      <c r="D13">
        <v>511303661</v>
      </c>
      <c r="E13" t="s">
        <v>429</v>
      </c>
      <c r="F13" t="s">
        <v>1336</v>
      </c>
      <c r="G13" t="s">
        <v>1337</v>
      </c>
      <c r="H13" t="s">
        <v>76</v>
      </c>
      <c r="I13" t="s">
        <v>236</v>
      </c>
      <c r="J13" t="s">
        <v>53</v>
      </c>
      <c r="K13" t="s">
        <v>53</v>
      </c>
      <c r="L13" t="s">
        <v>311</v>
      </c>
      <c r="M13" s="143" t="s">
        <v>963</v>
      </c>
      <c r="N13" t="s">
        <v>62</v>
      </c>
      <c r="O13" t="s">
        <v>1218</v>
      </c>
      <c r="P13" s="133">
        <v>12000</v>
      </c>
      <c r="Q13" s="133">
        <v>1</v>
      </c>
      <c r="R13" s="133">
        <v>503.96</v>
      </c>
      <c r="S13" s="136"/>
      <c r="T13" s="133">
        <v>60.475200000000001</v>
      </c>
      <c r="U13" s="137">
        <v>5.0000000000000002E-5</v>
      </c>
      <c r="V13" s="137">
        <v>9.7999999999999997E-5</v>
      </c>
      <c r="W13" s="137">
        <v>1.8E-5</v>
      </c>
    </row>
    <row r="14" spans="1:23" x14ac:dyDescent="0.2">
      <c r="A14">
        <v>360</v>
      </c>
      <c r="B14">
        <v>360</v>
      </c>
      <c r="C14" t="s">
        <v>1318</v>
      </c>
      <c r="D14">
        <v>510938608</v>
      </c>
      <c r="E14" t="s">
        <v>429</v>
      </c>
      <c r="F14" t="s">
        <v>1338</v>
      </c>
      <c r="G14" t="s">
        <v>1339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43" t="s">
        <v>965</v>
      </c>
      <c r="N14" t="s">
        <v>62</v>
      </c>
      <c r="O14" t="s">
        <v>1218</v>
      </c>
      <c r="P14" s="133">
        <v>83827</v>
      </c>
      <c r="Q14" s="133">
        <v>1</v>
      </c>
      <c r="R14" s="133">
        <v>3947.29</v>
      </c>
      <c r="S14" s="136"/>
      <c r="T14" s="133">
        <v>3308.8947899999998</v>
      </c>
      <c r="U14" s="137">
        <v>1.163E-3</v>
      </c>
      <c r="V14" s="137">
        <v>5.3829999999999998E-3</v>
      </c>
      <c r="W14" s="137">
        <v>1.0250000000000001E-3</v>
      </c>
    </row>
    <row r="15" spans="1:23" x14ac:dyDescent="0.2">
      <c r="A15">
        <v>360</v>
      </c>
      <c r="B15">
        <v>360</v>
      </c>
      <c r="C15" t="s">
        <v>1318</v>
      </c>
      <c r="D15">
        <v>510938608</v>
      </c>
      <c r="E15" t="s">
        <v>429</v>
      </c>
      <c r="F15" t="s">
        <v>1340</v>
      </c>
      <c r="G15" t="s">
        <v>1341</v>
      </c>
      <c r="H15" t="s">
        <v>76</v>
      </c>
      <c r="I15" t="s">
        <v>236</v>
      </c>
      <c r="J15" t="s">
        <v>53</v>
      </c>
      <c r="K15" t="s">
        <v>53</v>
      </c>
      <c r="L15" t="s">
        <v>311</v>
      </c>
      <c r="M15" s="143" t="s">
        <v>985</v>
      </c>
      <c r="N15" t="s">
        <v>62</v>
      </c>
      <c r="O15" t="s">
        <v>1218</v>
      </c>
      <c r="P15" s="133">
        <v>227498.49</v>
      </c>
      <c r="Q15" s="133">
        <v>1</v>
      </c>
      <c r="R15" s="133">
        <v>4341.57</v>
      </c>
      <c r="S15" s="136"/>
      <c r="T15" s="133">
        <v>9877.0061900000001</v>
      </c>
      <c r="U15" s="137">
        <v>5.8300000000000001E-3</v>
      </c>
      <c r="V15" s="137">
        <v>1.6069E-2</v>
      </c>
      <c r="W15" s="137">
        <v>3.0590000000000001E-3</v>
      </c>
    </row>
    <row r="16" spans="1:23" x14ac:dyDescent="0.2">
      <c r="A16">
        <v>360</v>
      </c>
      <c r="B16">
        <v>360</v>
      </c>
      <c r="C16" t="s">
        <v>1312</v>
      </c>
      <c r="D16">
        <v>513534974</v>
      </c>
      <c r="E16" t="s">
        <v>429</v>
      </c>
      <c r="F16" t="s">
        <v>1342</v>
      </c>
      <c r="G16" t="s">
        <v>1343</v>
      </c>
      <c r="H16" t="s">
        <v>76</v>
      </c>
      <c r="I16" t="s">
        <v>236</v>
      </c>
      <c r="J16" t="s">
        <v>53</v>
      </c>
      <c r="K16" t="s">
        <v>53</v>
      </c>
      <c r="L16" t="s">
        <v>311</v>
      </c>
      <c r="M16" s="143" t="s">
        <v>964</v>
      </c>
      <c r="N16" t="s">
        <v>62</v>
      </c>
      <c r="O16" t="s">
        <v>1218</v>
      </c>
      <c r="P16" s="133">
        <v>340832</v>
      </c>
      <c r="Q16" s="133">
        <v>1</v>
      </c>
      <c r="R16" s="133">
        <v>384.29</v>
      </c>
      <c r="S16" s="136"/>
      <c r="T16" s="133">
        <v>1309.7832900000001</v>
      </c>
      <c r="U16" s="137">
        <v>5.9299999999999999E-4</v>
      </c>
      <c r="V16" s="137">
        <v>2.1299999999999999E-3</v>
      </c>
      <c r="W16" s="137">
        <v>4.0499999999999998E-4</v>
      </c>
    </row>
    <row r="17" spans="1:23" x14ac:dyDescent="0.2">
      <c r="A17">
        <v>360</v>
      </c>
      <c r="B17">
        <v>360</v>
      </c>
      <c r="C17" t="s">
        <v>1325</v>
      </c>
      <c r="D17">
        <v>513765339</v>
      </c>
      <c r="E17" t="s">
        <v>429</v>
      </c>
      <c r="F17" t="s">
        <v>1344</v>
      </c>
      <c r="G17" t="s">
        <v>1345</v>
      </c>
      <c r="H17" t="s">
        <v>76</v>
      </c>
      <c r="I17" t="s">
        <v>236</v>
      </c>
      <c r="J17" t="s">
        <v>53</v>
      </c>
      <c r="K17" t="s">
        <v>53</v>
      </c>
      <c r="L17" t="s">
        <v>311</v>
      </c>
      <c r="M17" s="143" t="s">
        <v>965</v>
      </c>
      <c r="N17" t="s">
        <v>62</v>
      </c>
      <c r="O17" t="s">
        <v>1218</v>
      </c>
      <c r="P17" s="133">
        <v>914129.6</v>
      </c>
      <c r="Q17" s="133">
        <v>1</v>
      </c>
      <c r="R17" s="133">
        <v>397.01</v>
      </c>
      <c r="S17" s="136"/>
      <c r="T17" s="133">
        <v>3629.1859199999999</v>
      </c>
      <c r="U17" s="137">
        <v>6.6399999999999999E-4</v>
      </c>
      <c r="V17" s="137">
        <v>5.9040000000000004E-3</v>
      </c>
      <c r="W17" s="137">
        <v>1.124E-3</v>
      </c>
    </row>
    <row r="18" spans="1:23" x14ac:dyDescent="0.2">
      <c r="A18">
        <v>360</v>
      </c>
      <c r="B18">
        <v>360</v>
      </c>
      <c r="C18" t="s">
        <v>1318</v>
      </c>
      <c r="D18">
        <v>510938608</v>
      </c>
      <c r="E18" t="s">
        <v>429</v>
      </c>
      <c r="F18" t="s">
        <v>1346</v>
      </c>
      <c r="G18" t="s">
        <v>1347</v>
      </c>
      <c r="H18" t="s">
        <v>76</v>
      </c>
      <c r="I18" t="s">
        <v>236</v>
      </c>
      <c r="J18" t="s">
        <v>53</v>
      </c>
      <c r="K18" t="s">
        <v>53</v>
      </c>
      <c r="L18" t="s">
        <v>311</v>
      </c>
      <c r="M18" s="143" t="s">
        <v>964</v>
      </c>
      <c r="N18" t="s">
        <v>62</v>
      </c>
      <c r="O18" t="s">
        <v>1218</v>
      </c>
      <c r="P18" s="133">
        <v>60632</v>
      </c>
      <c r="Q18" s="133">
        <v>1</v>
      </c>
      <c r="R18" s="133">
        <v>3820.18</v>
      </c>
      <c r="S18" s="136"/>
      <c r="T18" s="133">
        <v>2316.2515400000002</v>
      </c>
      <c r="U18" s="137">
        <v>2.7550000000000001E-3</v>
      </c>
      <c r="V18" s="137">
        <v>3.7680000000000001E-3</v>
      </c>
      <c r="W18" s="137">
        <v>7.1699999999999997E-4</v>
      </c>
    </row>
    <row r="19" spans="1:23" x14ac:dyDescent="0.2">
      <c r="A19">
        <v>360</v>
      </c>
      <c r="B19">
        <v>360</v>
      </c>
      <c r="C19" t="s">
        <v>1312</v>
      </c>
      <c r="D19">
        <v>513534974</v>
      </c>
      <c r="E19" t="s">
        <v>429</v>
      </c>
      <c r="F19" t="s">
        <v>1348</v>
      </c>
      <c r="G19" t="s">
        <v>1349</v>
      </c>
      <c r="H19" t="s">
        <v>76</v>
      </c>
      <c r="I19" t="s">
        <v>234</v>
      </c>
      <c r="J19" t="s">
        <v>53</v>
      </c>
      <c r="K19" t="s">
        <v>53</v>
      </c>
      <c r="L19" t="s">
        <v>311</v>
      </c>
      <c r="M19" s="143" t="s">
        <v>1044</v>
      </c>
      <c r="N19" t="s">
        <v>62</v>
      </c>
      <c r="O19" t="s">
        <v>1218</v>
      </c>
      <c r="P19" s="133">
        <v>1158474</v>
      </c>
      <c r="Q19" s="133">
        <v>1</v>
      </c>
      <c r="R19" s="133">
        <v>3563</v>
      </c>
      <c r="S19" s="136"/>
      <c r="T19" s="133">
        <v>41276.428619999999</v>
      </c>
      <c r="U19" s="137">
        <v>4.5170000000000002E-3</v>
      </c>
      <c r="V19" s="137">
        <v>6.7154000000000005E-2</v>
      </c>
      <c r="W19" s="137">
        <v>1.2786E-2</v>
      </c>
    </row>
    <row r="20" spans="1:23" x14ac:dyDescent="0.2">
      <c r="A20">
        <v>360</v>
      </c>
      <c r="B20">
        <v>360</v>
      </c>
      <c r="C20" t="s">
        <v>1350</v>
      </c>
      <c r="D20" t="s">
        <v>1351</v>
      </c>
      <c r="E20" t="s">
        <v>430</v>
      </c>
      <c r="F20" t="s">
        <v>1352</v>
      </c>
      <c r="G20" t="s">
        <v>1353</v>
      </c>
      <c r="H20" t="s">
        <v>76</v>
      </c>
      <c r="I20" t="s">
        <v>235</v>
      </c>
      <c r="J20" t="s">
        <v>61</v>
      </c>
      <c r="K20" t="s">
        <v>316</v>
      </c>
      <c r="L20" t="s">
        <v>494</v>
      </c>
      <c r="M20" s="143" t="s">
        <v>759</v>
      </c>
      <c r="N20" t="s">
        <v>62</v>
      </c>
      <c r="O20" t="s">
        <v>1214</v>
      </c>
      <c r="P20" s="133">
        <v>447488</v>
      </c>
      <c r="Q20" s="133">
        <v>3.19</v>
      </c>
      <c r="R20" s="133">
        <v>13111</v>
      </c>
      <c r="S20" s="136"/>
      <c r="T20" s="133">
        <v>187157.78386</v>
      </c>
      <c r="U20" s="137">
        <v>4.5899999999999999E-4</v>
      </c>
      <c r="V20" s="137">
        <v>0.30449700000000002</v>
      </c>
      <c r="W20" s="137">
        <v>5.7977000000000001E-2</v>
      </c>
    </row>
    <row r="21" spans="1:23" x14ac:dyDescent="0.2">
      <c r="A21">
        <v>360</v>
      </c>
      <c r="B21">
        <v>360</v>
      </c>
      <c r="C21" t="s">
        <v>1354</v>
      </c>
      <c r="D21" t="s">
        <v>1355</v>
      </c>
      <c r="E21" t="s">
        <v>430</v>
      </c>
      <c r="F21" t="s">
        <v>1356</v>
      </c>
      <c r="G21" t="s">
        <v>1357</v>
      </c>
      <c r="H21" t="s">
        <v>76</v>
      </c>
      <c r="I21" t="s">
        <v>235</v>
      </c>
      <c r="J21" t="s">
        <v>61</v>
      </c>
      <c r="K21" t="s">
        <v>316</v>
      </c>
      <c r="L21" t="s">
        <v>494</v>
      </c>
      <c r="M21" s="143" t="s">
        <v>759</v>
      </c>
      <c r="N21" t="s">
        <v>62</v>
      </c>
      <c r="O21" t="s">
        <v>1214</v>
      </c>
      <c r="P21" s="133">
        <v>82333</v>
      </c>
      <c r="Q21" s="133">
        <v>3.19</v>
      </c>
      <c r="R21" s="133">
        <v>4790.75</v>
      </c>
      <c r="S21" s="136"/>
      <c r="T21" s="133">
        <v>12582.53455</v>
      </c>
      <c r="U21" s="137">
        <v>2.43E-4</v>
      </c>
      <c r="V21" s="137">
        <v>2.0471E-2</v>
      </c>
      <c r="W21" s="137">
        <v>3.8969999999999999E-3</v>
      </c>
    </row>
    <row r="22" spans="1:23" x14ac:dyDescent="0.2">
      <c r="A22">
        <v>360</v>
      </c>
      <c r="B22">
        <v>360</v>
      </c>
      <c r="C22" t="s">
        <v>1358</v>
      </c>
      <c r="D22" t="s">
        <v>1359</v>
      </c>
      <c r="E22" t="s">
        <v>430</v>
      </c>
      <c r="F22" t="s">
        <v>1360</v>
      </c>
      <c r="G22" t="s">
        <v>1361</v>
      </c>
      <c r="H22" t="s">
        <v>76</v>
      </c>
      <c r="I22" t="s">
        <v>235</v>
      </c>
      <c r="J22" t="s">
        <v>61</v>
      </c>
      <c r="K22" t="s">
        <v>317</v>
      </c>
      <c r="L22" t="s">
        <v>486</v>
      </c>
      <c r="M22" s="143" t="s">
        <v>759</v>
      </c>
      <c r="N22" t="s">
        <v>62</v>
      </c>
      <c r="O22" t="s">
        <v>1214</v>
      </c>
      <c r="P22" s="133">
        <v>551352</v>
      </c>
      <c r="Q22" s="133">
        <v>3.19</v>
      </c>
      <c r="R22" s="133">
        <v>721.74</v>
      </c>
      <c r="S22" s="136"/>
      <c r="T22" s="133">
        <v>12694.05608</v>
      </c>
      <c r="U22" s="137">
        <v>3.019E-3</v>
      </c>
      <c r="V22" s="137">
        <v>2.0652E-2</v>
      </c>
      <c r="W22" s="137">
        <v>3.9319999999999997E-3</v>
      </c>
    </row>
    <row r="23" spans="1:23" x14ac:dyDescent="0.2">
      <c r="A23">
        <v>360</v>
      </c>
      <c r="B23">
        <v>360</v>
      </c>
      <c r="C23" t="s">
        <v>1358</v>
      </c>
      <c r="D23" t="s">
        <v>1359</v>
      </c>
      <c r="E23" t="s">
        <v>430</v>
      </c>
      <c r="F23" t="s">
        <v>1362</v>
      </c>
      <c r="G23" t="s">
        <v>1363</v>
      </c>
      <c r="H23" t="s">
        <v>76</v>
      </c>
      <c r="I23" t="s">
        <v>235</v>
      </c>
      <c r="J23" t="s">
        <v>61</v>
      </c>
      <c r="K23" t="s">
        <v>317</v>
      </c>
      <c r="L23" t="s">
        <v>494</v>
      </c>
      <c r="M23" s="143" t="s">
        <v>759</v>
      </c>
      <c r="N23" t="s">
        <v>62</v>
      </c>
      <c r="O23" t="s">
        <v>1214</v>
      </c>
      <c r="P23" s="133">
        <v>154390</v>
      </c>
      <c r="Q23" s="133">
        <v>3.19</v>
      </c>
      <c r="R23" s="133">
        <v>6149</v>
      </c>
      <c r="S23" s="136"/>
      <c r="T23" s="133">
        <v>30284.077109999998</v>
      </c>
      <c r="U23" s="137">
        <v>2.3219999999999998E-3</v>
      </c>
      <c r="V23" s="137">
        <v>4.9270000000000001E-2</v>
      </c>
      <c r="W23" s="137">
        <v>9.3810000000000004E-3</v>
      </c>
    </row>
    <row r="24" spans="1:23" x14ac:dyDescent="0.2">
      <c r="A24">
        <v>360</v>
      </c>
      <c r="B24">
        <v>360</v>
      </c>
      <c r="C24" t="s">
        <v>1364</v>
      </c>
      <c r="D24" t="s">
        <v>1365</v>
      </c>
      <c r="E24" t="s">
        <v>430</v>
      </c>
      <c r="F24" t="s">
        <v>1366</v>
      </c>
      <c r="G24" t="s">
        <v>1367</v>
      </c>
      <c r="H24" t="s">
        <v>76</v>
      </c>
      <c r="I24" t="s">
        <v>235</v>
      </c>
      <c r="J24" t="s">
        <v>61</v>
      </c>
      <c r="K24" t="s">
        <v>316</v>
      </c>
      <c r="L24" t="s">
        <v>494</v>
      </c>
      <c r="M24" s="143" t="s">
        <v>759</v>
      </c>
      <c r="N24" t="s">
        <v>62</v>
      </c>
      <c r="O24" t="s">
        <v>1214</v>
      </c>
      <c r="P24" s="133">
        <v>354969</v>
      </c>
      <c r="Q24" s="133">
        <v>3.19</v>
      </c>
      <c r="R24" s="133">
        <v>14337</v>
      </c>
      <c r="S24" s="136"/>
      <c r="T24" s="133">
        <v>162345.17864</v>
      </c>
      <c r="U24" s="137">
        <v>2.6719999999999999E-3</v>
      </c>
      <c r="V24" s="137">
        <v>0.26412799999999997</v>
      </c>
      <c r="W24" s="137">
        <v>5.0291000000000002E-2</v>
      </c>
    </row>
    <row r="26" spans="1:23" x14ac:dyDescent="0.2">
      <c r="G26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6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2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40" t="s">
        <v>18</v>
      </c>
      <c r="V1" s="140" t="s">
        <v>19</v>
      </c>
      <c r="W1" s="140" t="s">
        <v>30</v>
      </c>
    </row>
    <row r="2" spans="1:23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 s="143"/>
      <c r="O2"/>
      <c r="P2"/>
      <c r="Q2" s="133"/>
      <c r="R2" s="133"/>
      <c r="S2" s="133"/>
      <c r="T2" s="133"/>
      <c r="U2" s="137"/>
      <c r="V2" s="137"/>
      <c r="W2" s="137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5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5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5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5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5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5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5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5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5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5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5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5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5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5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5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5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5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5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2026-03-17T08:48:16Z</dcterms:modified>
</cp:coreProperties>
</file>