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4E41E3C3-2E25-4976-BF04-596C97A47402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<sst xmlns="http://schemas.openxmlformats.org/spreadsheetml/2006/main" count="5331" uniqueCount="1406">
  <si>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</si>
  <si>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</si>
  <si>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</si>
  <si>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</si>
  <si>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</si>
  <si>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</si>
  <si>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</si>
  <si>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</si>
  <si>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</si>
  <si>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</si>
  <si>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</si>
  <si>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</si>
  <si>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</si>
  <si>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</si>
  <si>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</si>
  <si>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</si>
  <si>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</si>
  <si>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</si>
  <si>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</si>
  <si>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</si>
  <si>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</si>
  <si>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</si>
  <si>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</si>
  <si>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</si>
  <si>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</si>
  <si>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</si>
  <si>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</si>
  <si>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</si>
  <si>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</si>
  <si>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</si>
  <si>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</si>
  <si>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</si>
  <si>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</si>
  <si>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</si>
  <si>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</si>
  <si>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</si>
  <si>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</si>
  <si>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</si>
  <si>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</si>
  <si>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</si>
  <si>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</si>
  <si>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</si>
  <si>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</si>
  <si>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</si>
  <si>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</si>
  <si>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</si>
  <si>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</si>
  <si>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</si>
  <si>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</si>
  <si>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</si>
  <si>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</si>
  <si>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</si>
  <si>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</si>
  <si>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</si>
  <si>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</si>
  <si>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</si>
  <si>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</si>
  <si>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</si>
  <si>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</si>
  <si>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</si>
  <si>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</si>
  <si>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</si>
  <si>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</si>
  <si>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</si>
  <si>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</si>
  <si>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</si>
  <si>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</si>
  <si>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</si>
  <si>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</si>
  <si>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</si>
  <si>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</si>
  <si>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</si>
  <si>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</si>
  <si>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</si>
  <si>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</si>
  <si>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</si>
  <si>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</si>
  <si>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</si>
  <si>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</si>
  <si>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</si>
  <si>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</si>
  <si>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</si>
  <si>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</si>
  <si>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</si>
  <si>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</si>
  <si>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</si>
  <si>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</si>
  <si>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</si>
  <si>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</si>
  <si>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</si>
  <si>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</si>
  <si>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</si>
  <si>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</si>
  <si>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</si>
  <si>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</si>
  <si>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</si>
  <si>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</si>
  <si>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</si>
  <si>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</si>
  <si>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</si>
  <si>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</si>
  <si>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</si>
  <si>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</si>
  <si>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</si>
  <si>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</si>
  <si>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</si>
  <si>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</si>
  <si>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</si>
  <si>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</si>
  <si>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</si>
  <si>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</si>
  <si>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</si>
  <si>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</si>
  <si>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</si>
  <si>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</si>
  <si>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</si>
  <si>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</si>
  <si>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</si>
  <si>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</si>
  <si>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</si>
  <si>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</si>
  <si>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</si>
  <si>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</si>
  <si>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</si>
  <si>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</si>
  <si>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</si>
  <si>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</si>
  <si>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</si>
  <si>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</si>
  <si>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</si>
  <si>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</si>
  <si>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</si>
  <si>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</si>
  <si>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</si>
  <si>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</si>
  <si>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</si>
  <si>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</si>
  <si>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</si>
  <si>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</si>
  <si>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</si>
  <si>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</si>
  <si>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</si>
  <si>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</si>
  <si>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</si>
  <si>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</si>
  <si>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</si>
  <si>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</si>
  <si>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</si>
  <si>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</si>
  <si>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</si>
  <si>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</si>
  <si>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</si>
  <si>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</si>
  <si>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</si>
  <si>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</si>
  <si>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</si>
  <si>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</si>
  <si>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</si>
  <si>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</si>
  <si>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</si>
  <si>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</si>
  <si>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</si>
  <si>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</si>
  <si>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</si>
  <si>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</si>
  <si>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</si>
  <si>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</si>
  <si>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</si>
  <si>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</si>
  <si>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</si>
  <si>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</si>
  <si>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</si>
  <si>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</si>
  <si>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</si>
  <si>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</si>
  <si>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</si>
  <si>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</si>
  <si>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</si>
  <si>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</si>
  <si>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</si>
  <si>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</si>
  <si>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</si>
  <si>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</si>
  <si>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</si>
  <si>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</si>
  <si>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</si>
  <si>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</si>
  <si>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</si>
  <si>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</si>
  <si>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</si>
  <si>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</si>
  <si>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</si>
  <si>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</si>
  <si>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</si>
  <si>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</si>
  <si>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</si>
  <si>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</si>
  <si>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</si>
  <si>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</si>
  <si>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</si>
  <si>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</si>
  <si>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</si>
  <si>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</si>
  <si>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</si>
  <si>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</si>
  <si>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</si>
  <si>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</si>
  <si>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</si>
  <si>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</si>
  <si>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</si>
  <si>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</si>
  <si>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</si>
  <si>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</si>
  <si>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</si>
  <si>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</si>
  <si>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</si>
  <si>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</si>
  <si>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</si>
  <si>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</si>
  <si>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</si>
  <si>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</si>
  <si>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</si>
  <si>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</si>
  <si>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</si>
  <si>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</si>
  <si>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</si>
  <si>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</si>
  <si>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</si>
  <si>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</si>
  <si>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</si>
  <si>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</si>
  <si>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</si>
  <si>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</si>
  <si>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</si>
  <si>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</si>
  <si>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</si>
  <si>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</si>
  <si>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</si>
  <si>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</si>
  <si>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</si>
  <si>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</si>
  <si>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</si>
  <si>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</si>
  <si>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</si>
  <si>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</si>
  <si>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</si>
  <si>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</si>
  <si>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</si>
  <si>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</si>
  <si>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</si>
  <si>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</si>
  <si>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</si>
  <si>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</si>
  <si>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</si>
  <si>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</si>
  <si>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</si>
  <si>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</si>
  <si>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</si>
  <si>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</si>
  <si>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</si>
  <si>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</si>
  <si>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</si>
  <si>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</si>
  <si>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</si>
  <si>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</si>
  <si>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</si>
  <si>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</si>
  <si>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</si>
  <si>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</si>
  <si>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</si>
  <si>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</si>
  <si>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</si>
  <si>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</si>
  <si>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</si>
  <si>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</si>
  <si>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</si>
  <si>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</si>
  <si>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</si>
  <si>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</si>
  <si>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</si>
  <si>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</si>
  <si>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</si>
  <si>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</si>
  <si>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</si>
  <si>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</si>
  <si>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</si>
  <si>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</si>
  <si>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</si>
  <si>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</si>
  <si>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</si>
  <si>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</si>
  <si>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</si>
  <si>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</si>
  <si>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</si>
  <si>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</si>
  <si>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</si>
  <si>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</si>
  <si>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</si>
  <si>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</si>
  <si>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</si>
  <si>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</si>
  <si>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</si>
  <si>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</si>
  <si>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</si>
  <si>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</si>
  <si>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</si>
  <si>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</si>
  <si>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</si>
  <si>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</si>
  <si>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</si>
  <si>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</si>
  <si>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</si>
  <si>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</si>
  <si>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</si>
  <si>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</si>
  <si>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</si>
  <si>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</si>
  <si>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</si>
  <si>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</si>
  <si>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</si>
  <si>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</si>
  <si>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</si>
  <si>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</si>
  <si>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</si>
  <si>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</si>
  <si>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</si>
  <si>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</si>
  <si>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</si>
  <si>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</si>
  <si>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</si>
  <si>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</si>
  <si>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</si>
  <si>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</si>
  <si>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</si>
  <si>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</si>
  <si>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</si>
  <si>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</si>
  <si>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</si>
  <si>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</si>
  <si>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</si>
  <si>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</si>
  <si>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</si>
  <si>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</si>
  <si>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</si>
  <si>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</si>
  <si>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</si>
  <si>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</si>
  <si>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</si>
  <si>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</si>
  <si>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</si>
  <si>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</si>
  <si>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</si>
  <si>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</si>
  <si>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</si>
  <si>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</si>
  <si>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</si>
  <si>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</si>
  <si>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</si>
  <si>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</si>
  <si>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</si>
  <si>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</si>
  <si>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</si>
  <si>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</si>
  <si>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</si>
  <si>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</si>
  <si>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</si>
  <si>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</si>
  <si>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</si>
  <si>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</si>
  <si>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</si>
  <si>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</si>
  <si>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</si>
  <si>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</si>
  <si>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</si>
  <si>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</si>
  <si>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</si>
  <si>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</si>
  <si>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</si>
  <si>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</si>
  <si>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</si>
  <si>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</si>
  <si>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</si>
  <si>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</si>
  <si>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</si>
  <si>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</si>
  <si>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</si>
  <si>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</si>
  <si>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</si>
  <si>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</si>
  <si>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</si>
  <si>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</si>
  <si>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</si>
  <si>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</si>
  <si>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</si>
  <si>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</si>
  <si>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</si>
  <si>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</si>
  <si>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</si>
  <si>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</si>
  <si>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</si>
  <si>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</si>
  <si>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</si>
  <si>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</si>
  <si>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</si>
  <si>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</si>
  <si>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</si>
  <si>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</si>
  <si>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</si>
  <si>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</si>
  <si>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</si>
  <si>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</si>
  <si>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</si>
  <si>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</si>
  <si>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</si>
  <si>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</si>
  <si>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</si>
  <si>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</si>
  <si>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</si>
  <si>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</si>
  <si>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</si>
  <si>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</si>
  <si>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</si>
  <si>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</si>
  <si>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</si>
  <si>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</si>
  <si>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</si>
  <si>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</si>
  <si>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</si>
  <si>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</si>
  <si>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</si>
  <si>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</si>
  <si>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</si>
  <si>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</si>
  <si>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</si>
  <si>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</si>
  <si>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</si>
  <si>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</si>
  <si>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</si>
  <si>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</si>
  <si>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</si>
  <si>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</si>
  <si>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</si>
  <si>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</si>
  <si>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</si>
  <si>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</si>
  <si>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</si>
  <si>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</si>
  <si>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</si>
  <si>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</si>
  <si>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</si>
  <si>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</si>
  <si>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</si>
  <si>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</si>
  <si>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</si>
  <si>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</si>
  <si>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</si>
  <si>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</si>
  <si>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</si>
  <si>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</si>
  <si>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</si>
  <si>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</si>
  <si>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</si>
  <si>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</si>
  <si>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</si>
  <si>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</si>
  <si>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</si>
  <si>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</si>
  <si>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</si>
  <si>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</si>
  <si>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</si>
  <si>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</si>
  <si>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</si>
  <si>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</si>
  <si>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</si>
  <si>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</si>
  <si>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</si>
  <si>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</si>
  <si>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</si>
  <si>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</si>
  <si>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</si>
  <si>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</si>
  <si>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</si>
  <si>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</si>
  <si>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</si>
  <si>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</si>
  <si>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</si>
  <si>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</si>
  <si>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</si>
  <si>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</si>
  <si>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</si>
  <si>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</si>
  <si>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</si>
  <si>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</si>
  <si>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</si>
  <si>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</si>
  <si>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</si>
  <si>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</si>
  <si>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</si>
  <si>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</si>
  <si>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</si>
  <si>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</si>
  <si>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</si>
  <si>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</si>
  <si>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</si>
  <si>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</si>
  <si>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</si>
  <si>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</si>
  <si>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</si>
  <si>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</si>
  <si>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</si>
  <si>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</si>
  <si>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</si>
  <si>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</si>
  <si>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</si>
  <si>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</si>
  <si>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</si>
  <si>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</si>
  <si>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</si>
  <si>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</si>
  <si>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</si>
  <si>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</si>
  <si>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</si>
  <si>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</si>
  <si>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</si>
  <si>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</si>
  <si>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</si>
  <si>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</si>
  <si>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</si>
  <si>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</si>
  <si>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</si>
  <si>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</si>
  <si>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</si>
  <si>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</si>
  <si>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</si>
  <si>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</si>
  <si>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</si>
  <si>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</si>
  <si>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</si>
  <si>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</si>
  <si>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</si>
  <si>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</si>
  <si>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</si>
  <si>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</si>
  <si>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</si>
  <si>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</si>
  <si>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</si>
  <si>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</si>
  <si>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</si>
  <si>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</si>
  <si>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</si>
  <si>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</si>
  <si>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</si>
  <si>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</si>
  <si>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</si>
  <si>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</si>
  <si>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</si>
  <si>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</si>
  <si>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</si>
  <si>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</si>
  <si>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</si>
  <si>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</si>
  <si>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</si>
  <si>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</si>
  <si>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</si>
  <si>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</si>
  <si>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</si>
  <si>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</si>
  <si>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</si>
  <si>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</si>
  <si>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</si>
  <si>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</si>
  <si>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</si>
  <si>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</si>
  <si>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</si>
  <si>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</si>
  <si>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</si>
  <si>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</si>
  <si>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</si>
  <si>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</si>
  <si>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</si>
  <si>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</si>
  <si>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</si>
  <si>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</si>
  <si>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</si>
  <si>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</si>
  <si>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</si>
  <si>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</si>
  <si>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</si>
  <si>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</si>
  <si>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</si>
  <si>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</si>
  <si>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</si>
  <si>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</si>
  <si>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</si>
  <si>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</si>
  <si>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</si>
  <si>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</si>
  <si>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</si>
  <si>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</si>
  <si>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</si>
  <si>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</si>
  <si>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</si>
  <si>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</si>
  <si>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</si>
  <si>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</si>
  <si>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</si>
  <si>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</si>
  <si>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</si>
  <si>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</si>
  <si>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</si>
  <si>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</si>
  <si>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</si>
  <si>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</si>
  <si>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</si>
  <si>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</si>
  <si>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</si>
  <si>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</si>
  <si>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</si>
  <si>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</si>
  <si>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</si>
  <si>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</si>
  <si>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</si>
  <si>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</si>
  <si>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</si>
  <si>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</si>
  <si>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</si>
  <si>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</si>
  <si>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</si>
  <si>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</si>
  <si>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</si>
  <si>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</si>
  <si>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</si>
  <si>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</si>
  <si>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</si>
  <si>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</si>
  <si>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</si>
  <si>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</si>
  <si>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</si>
  <si>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</si>
  <si>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</si>
  <si>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</si>
  <si>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</si>
  <si>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</si>
  <si>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</si>
  <si>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</si>
  <si>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</si>
  <si>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</si>
  <si>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</si>
  <si>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</si>
  <si>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</si>
  <si>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</si>
  <si>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</si>
  <si>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</si>
  <si>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</si>
  <si>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</si>
  <si>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</si>
  <si>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</si>
  <si>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</si>
  <si>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</si>
  <si>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</si>
  <si>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</si>
  <si>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</si>
  <si>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</si>
  <si>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</si>
  <si>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</si>
  <si>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</si>
  <si>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</si>
  <si>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</si>
  <si>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</si>
  <si>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</si>
  <si>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</si>
  <si>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</si>
  <si>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</si>
  <si>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</si>
  <si>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</si>
  <si>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</si>
  <si>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</si>
  <si>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</si>
  <si>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</si>
  <si>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</si>
  <si>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</si>
  <si>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</si>
  <si>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</si>
  <si>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</si>
  <si>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</si>
  <si>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</si>
  <si>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</si>
  <si>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</si>
  <si>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</si>
  <si>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</si>
  <si>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</si>
  <si>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</si>
  <si>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</si>
  <si>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</si>
  <si>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</si>
  <si>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</si>
  <si>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</si>
  <si>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</si>
  <si>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</si>
  <si>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</si>
  <si>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</si>
  <si>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</si>
  <si>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</si>
  <si>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</si>
  <si>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</si>
  <si>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</si>
  <si>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</si>
  <si>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</si>
  <si>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</si>
  <si>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</si>
  <si>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</si>
  <si>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</si>
  <si>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</si>
  <si>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</si>
  <si>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</si>
  <si>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</si>
  <si>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</si>
  <si>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</si>
  <si>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</si>
  <si>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</si>
  <si>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</si>
  <si>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</si>
  <si>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</si>
  <si>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</si>
  <si>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</si>
  <si>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</si>
  <si>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</si>
  <si>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</si>
  <si>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</si>
  <si>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</si>
  <si>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</si>
  <si>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</si>
  <si>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</si>
  <si>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</si>
  <si>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</si>
  <si>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</si>
  <si>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</si>
  <si>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</si>
  <si>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</si>
  <si>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</si>
  <si>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</si>
  <si>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</si>
  <si>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</si>
  <si>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</si>
  <si>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</si>
  <si>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</si>
  <si>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</si>
  <si>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</si>
  <si>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</si>
  <si>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</si>
  <si>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</si>
  <si>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</si>
  <si>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</si>
  <si>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</si>
  <si>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</si>
  <si>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</si>
  <si>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</si>
  <si>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</si>
  <si>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</si>
  <si>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</si>
  <si>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</si>
  <si>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</si>
  <si>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</si>
  <si>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</si>
  <si>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</si>
  <si>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</si>
  <si>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</si>
  <si>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</si>
  <si>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</si>
  <si>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</si>
  <si>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</si>
  <si>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</si>
  <si>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</si>
  <si>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</si>
  <si>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</si>
  <si>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</si>
  <si>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</si>
  <si>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</si>
  <si>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</si>
  <si>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</si>
  <si>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</si>
  <si>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</si>
  <si>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</si>
  <si>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</si>
  <si>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</si>
  <si>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</si>
  <si>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</si>
  <si>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</si>
  <si>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</si>
  <si>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</si>
  <si>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</si>
  <si>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</si>
  <si>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</si>
  <si>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</si>
  <si>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</si>
  <si>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</si>
  <si>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</si>
  <si>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</si>
  <si>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</si>
  <si>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</si>
  <si>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</si>
  <si>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</si>
  <si>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</si>
  <si>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</si>
  <si>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</si>
  <si>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</si>
  <si>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</si>
  <si>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</si>
  <si>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</si>
  <si>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</si>
  <si>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</si>
  <si>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</si>
  <si>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</si>
  <si>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</si>
  <si>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</si>
  <si>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</si>
  <si>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</si>
  <si>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</si>
  <si>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</si>
  <si>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</si>
  <si>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</si>
  <si>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</si>
  <si>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</si>
  <si>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</si>
  <si>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</si>
  <si>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</si>
  <si>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</si>
  <si>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</si>
  <si>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</si>
  <si>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</si>
  <si>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</si>
  <si>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</si>
  <si>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</si>
  <si>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</si>
  <si>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</si>
  <si>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</si>
  <si>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</si>
  <si>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</si>
  <si>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</si>
  <si>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</si>
  <si>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</si>
  <si>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</si>
  <si>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</si>
  <si>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</si>
  <si>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</si>
  <si>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</si>
  <si>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</si>
  <si>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</si>
  <si>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</si>
  <si>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</si>
  <si>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</si>
  <si>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</si>
  <si>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</si>
  <si>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</si>
  <si>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</si>
  <si>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</si>
  <si>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</si>
  <si>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</si>
  <si>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</si>
  <si>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</si>
  <si>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</si>
  <si>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</si>
  <si>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</si>
  <si>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</si>
  <si>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</si>
  <si>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</si>
  <si>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</si>
  <si>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</si>
  <si>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</si>
  <si>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</si>
  <si>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</si>
  <si>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</si>
  <si>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</si>
  <si>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</si>
  <si>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</si>
  <si>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</si>
  <si>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</si>
  <si>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</si>
  <si>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</si>
  <si>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</si>
  <si>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</si>
  <si>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</si>
  <si>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</si>
  <si>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</si>
  <si>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</si>
  <si>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</si>
  <si>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</si>
  <si>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</si>
  <si>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</si>
  <si>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</si>
  <si>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</si>
  <si>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</si>
  <si>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</si>
  <si>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</si>
  <si>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</si>
  <si>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</si>
  <si>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</si>
  <si>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</si>
  <si>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</si>
  <si>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</si>
  <si>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</si>
  <si>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</si>
  <si>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</si>
  <si>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</si>
  <si>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</si>
  <si>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</si>
  <si>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</si>
  <si>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</si>
  <si>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</si>
  <si>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</si>
  <si>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</si>
  <si>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</si>
  <si>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</si>
  <si>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</si>
  <si>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</si>
  <si>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</si>
  <si>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</si>
  <si>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</si>
  <si>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</si>
  <si>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</si>
  <si>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</si>
  <si>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</si>
  <si>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</si>
  <si>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</si>
  <si>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</si>
  <si>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</si>
  <si>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</si>
  <si>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</si>
  <si>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</si>
  <si>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</si>
  <si>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</si>
  <si>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</si>
  <si>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</si>
  <si>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</si>
  <si>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</si>
  <si>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</si>
  <si>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</si>
  <si>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</si>
  <si>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</si>
  <si>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</si>
  <si>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</si>
  <si>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</si>
  <si>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</si>
  <si>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</si>
  <si>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</si>
  <si>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</si>
  <si>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</si>
  <si>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</si>
  <si>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</si>
  <si>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</si>
  <si>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</si>
  <si>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</si>
  <si>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</si>
  <si>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</si>
  <si>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</si>
  <si>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</si>
  <si>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</si>
  <si>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</si>
  <si>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</si>
  <si>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</si>
  <si>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</si>
  <si>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</si>
  <si>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</si>
  <si>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</si>
  <si>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</si>
  <si>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</si>
  <si>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</si>
  <si>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</si>
  <si>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</si>
  <si>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</si>
  <si>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</si>
  <si>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</si>
  <si>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</si>
  <si>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</si>
  <si>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</si>
  <si>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</si>
  <si>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</si>
  <si>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</si>
  <si>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</si>
  <si>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</si>
  <si>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</si>
  <si>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</si>
  <si>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</si>
  <si>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</si>
  <si>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</si>
  <si>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</si>
  <si>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</si>
  <si>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</si>
  <si>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</si>
  <si>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</si>
  <si>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</si>
  <si>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</si>
  <si>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</si>
  <si>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</si>
  <si>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</si>
  <si>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</si>
  <si>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</si>
  <si>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</si>
  <si>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</si>
  <si>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</si>
  <si>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</si>
  <si>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</si>
  <si>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</si>
  <si>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</si>
  <si>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</si>
  <si>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</si>
  <si>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</si>
  <si>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</si>
  <si>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</si>
  <si>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</si>
  <si>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</si>
  <si>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</si>
  <si>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</si>
  <si>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</si>
  <si>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</si>
  <si>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</si>
  <si>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</si>
  <si>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</si>
  <si>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</si>
  <si>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</si>
  <si>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</si>
  <si>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</si>
  <si>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</si>
  <si>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</si>
  <si>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</si>
  <si>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</si>
  <si>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</si>
  <si>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</si>
  <si>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</si>
  <si>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</si>
  <si>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</si>
  <si>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</si>
  <si>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</si>
  <si>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</si>
  <si>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</si>
  <si>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</si>
  <si>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</si>
  <si>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</si>
  <si>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</si>
  <si>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</si>
  <si>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</si>
  <si>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</si>
  <si>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</si>
  <si>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</si>
  <si>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</si>
  <si>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</si>
  <si>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</si>
  <si>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</si>
  <si>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</si>
  <si>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</si>
  <si>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</si>
  <si>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</si>
  <si>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</si>
  <si>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</si>
  <si>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</si>
  <si>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</si>
  <si>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</si>
  <si>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</si>
  <si>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</si>
  <si>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</si>
  <si>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</si>
  <si>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</si>
  <si>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</si>
  <si>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</si>
  <si>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</si>
  <si>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</si>
  <si>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</si>
  <si>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</si>
  <si>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</si>
  <si>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</si>
  <si>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</si>
  <si>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</si>
  <si>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</si>
  <si>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</si>
  <si>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</si>
  <si>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</si>
  <si>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</si>
  <si>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</si>
  <si>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</si>
  <si>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</si>
  <si>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</si>
  <si>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</si>
  <si>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</si>
  <si>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</si>
  <si>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</si>
  <si>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</si>
  <si>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</si>
  <si>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</si>
  <si>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</si>
  <si>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</si>
  <si>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</si>
  <si>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</si>
  <si>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</si>
  <si>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</si>
  <si>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</si>
  <si>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</si>
  <si>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</si>
  <si>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</si>
  <si>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</si>
  <si>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</si>
  <si>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</si>
  <si>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</si>
  <si>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</si>
  <si>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</si>
  <si>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</si>
  <si>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</si>
  <si>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</si>
  <si>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</si>
  <si>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</si>
  <si>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</si>
  <si>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</si>
  <si>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</si>
  <si>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</si>
  <si>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</si>
  <si>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</si>
  <si>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</si>
  <si>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</si>
  <si>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</si>
  <si>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</si>
  <si>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</si>
  <si>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</si>
  <si>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</si>
  <si>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</si>
  <si>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</si>
  <si>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</si>
  <si>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</si>
  <si>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</si>
  <si>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</si>
  <si>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</si>
  <si>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</si>
  <si>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</si>
  <si>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</si>
  <si>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</si>
  <si>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</si>
  <si>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</si>
  <si>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</si>
  <si>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</si>
  <si>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</si>
  <si>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</si>
  <si>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</si>
  <si>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</si>
  <si>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</si>
  <si>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</si>
  <si>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</si>
  <si>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</si>
  <si>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</si>
  <si>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</si>
  <si>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</si>
  <si>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</si>
  <si>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</si>
  <si>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</si>
  <si>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</si>
  <si>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</si>
  <si>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</si>
  <si>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</si>
  <si>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</si>
  <si>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</si>
  <si>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</si>
  <si>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</si>
  <si>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</si>
  <si>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</si>
  <si>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</si>
  <si>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</si>
  <si>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</si>
  <si>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</si>
  <si>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</si>
  <si>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</si>
  <si>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</si>
  <si>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</si>
  <si>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</si>
  <si>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</si>
  <si>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</si>
  <si>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</si>
  <si>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</si>
  <si>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</si>
  <si>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</si>
  <si>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</si>
  <si>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</si>
  <si>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</si>
  <si>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</si>
  <si>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</si>
  <si>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</si>
  <si>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</si>
  <si>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</si>
  <si>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</si>
  <si>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</si>
  <si>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</si>
  <si>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</si>
  <si>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</si>
  <si>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</si>
  <si>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</si>
  <si>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</si>
  <si>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</si>
  <si>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</si>
  <si>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</si>
  <si>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</si>
  <si>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</si>
  <si>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</si>
  <si>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</si>
  <si>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</si>
  <si>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</si>
  <si>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</si>
  <si>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</si>
  <si>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</si>
  <si>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</si>
  <si>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</si>
  <si>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</si>
  <si>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</si>
  <si>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</si>
  <si>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</si>
  <si>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</si>
  <si>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</si>
  <si>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</si>
  <si>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ilAAA</t>
  </si>
  <si>
    <t>ILS</t>
  </si>
  <si>
    <t>בנק מזרחי</t>
  </si>
  <si>
    <t>20-21</t>
  </si>
  <si>
    <t>USD</t>
  </si>
  <si>
    <t>בנק לאומי</t>
  </si>
  <si>
    <t>10-800</t>
  </si>
  <si>
    <t>EUR</t>
  </si>
  <si>
    <t>יו-בנק</t>
  </si>
  <si>
    <t>26-273</t>
  </si>
  <si>
    <t>ממשלת ישראל</t>
  </si>
  <si>
    <t>ממשלתי שקלי 347</t>
  </si>
  <si>
    <t>IL0011401937</t>
  </si>
  <si>
    <t>ilRF</t>
  </si>
  <si>
    <t>IL0011722209</t>
  </si>
  <si>
    <t>ממשלתי שקלי 142</t>
  </si>
  <si>
    <t>IL0011254005</t>
  </si>
  <si>
    <t>ממשלתי שקלי 1152</t>
  </si>
  <si>
    <t>IL0011840761</t>
  </si>
  <si>
    <t>ממשלתי צמוד  1151</t>
  </si>
  <si>
    <t>IL0011683013</t>
  </si>
  <si>
    <t>ממשל צמודה 1033</t>
  </si>
  <si>
    <t>IL0012043795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</si>
  <si>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</si>
  <si>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</si>
  <si>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</si>
  <si>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</si>
  <si>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</si>
  <si>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</si>
  <si>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</si>
  <si>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</si>
  <si>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 שקלית 0330</t>
  </si>
  <si>
    <t>IL0011609851</t>
  </si>
  <si>
    <t>ממשלתי צמוד 0536</t>
  </si>
  <si>
    <t>IL0010977085</t>
  </si>
  <si>
    <t>קבוצת עזריאלי בע"מ</t>
  </si>
  <si>
    <t>עזריאלי אגח ה</t>
  </si>
  <si>
    <t>IL0011566036</t>
  </si>
  <si>
    <t>Aa1.il</t>
  </si>
  <si>
    <t>פועלים אגח 203</t>
  </si>
  <si>
    <t>IL0011998684</t>
  </si>
  <si>
    <t>Aaa.il</t>
  </si>
  <si>
    <t>לאומי</t>
  </si>
  <si>
    <t>לאומי 186</t>
  </si>
  <si>
    <t>IL0012018391</t>
  </si>
  <si>
    <t>מזרחי טפחות הנפקות</t>
  </si>
  <si>
    <t>מזרחי טפ הנ אגח 68</t>
  </si>
  <si>
    <t>IL0012021429</t>
  </si>
  <si>
    <t>מזרחי  טפחות הנפקות 64</t>
  </si>
  <si>
    <t>IL0023105559</t>
  </si>
  <si>
    <t>מזרחי  טפחות הנפקות  52</t>
  </si>
  <si>
    <t>IL0023103810</t>
  </si>
  <si>
    <t>פועלים אגח 201</t>
  </si>
  <si>
    <t>IL0011913451</t>
  </si>
  <si>
    <t>בזק החברה הישראלית לתקשורת בע"מ</t>
  </si>
  <si>
    <t>בזק 9</t>
  </si>
  <si>
    <t>IL0023001766</t>
  </si>
  <si>
    <t>Aa2.il</t>
  </si>
  <si>
    <t>חברת החשמל לישראל בע"מ</t>
  </si>
  <si>
    <t>חשמל אגח 27</t>
  </si>
  <si>
    <t>IL0060002107</t>
  </si>
  <si>
    <t>מקורות חברת מים בע"מ</t>
  </si>
  <si>
    <t>מקורות סדרה 11</t>
  </si>
  <si>
    <t>IL0011584765</t>
  </si>
  <si>
    <t>פועלים התח נד ז</t>
  </si>
  <si>
    <t>IL0011913295</t>
  </si>
  <si>
    <t>ilAA-</t>
  </si>
  <si>
    <t>לאומי 183</t>
  </si>
  <si>
    <t>IL0060405474</t>
  </si>
  <si>
    <t>חשמל 31</t>
  </si>
  <si>
    <t>IL0060002859</t>
  </si>
  <si>
    <t>מז טפ הנ אגח 66</t>
  </si>
  <si>
    <t>IL0011916678</t>
  </si>
  <si>
    <t>פועלים 200</t>
  </si>
  <si>
    <t>IL0066204962</t>
  </si>
  <si>
    <t>לאומי אגח 182</t>
  </si>
  <si>
    <t>IL0060405391</t>
  </si>
  <si>
    <t>מזרחי טפחות הנפקות אגח 62</t>
  </si>
  <si>
    <t>IL0023104982</t>
  </si>
  <si>
    <t>חשמל אגח 33</t>
  </si>
  <si>
    <t>IL0060003923</t>
  </si>
  <si>
    <t>נתיבי הגז הטבעי לישראל בע"מ</t>
  </si>
  <si>
    <t>נתיבי גז אגח ד</t>
  </si>
  <si>
    <t>IL0011475030</t>
  </si>
  <si>
    <t>מקורות סדרה 10</t>
  </si>
  <si>
    <t>IL0011584682</t>
  </si>
  <si>
    <t>מזרחי טפחות הנפקות 46</t>
  </si>
  <si>
    <t>IL0023102259</t>
  </si>
  <si>
    <t>מימון ישיר</t>
  </si>
  <si>
    <t>מימון ישיר קבוצה ו</t>
  </si>
  <si>
    <t>IL0011916595</t>
  </si>
  <si>
    <t>מימון ישיר אגח ד</t>
  </si>
  <si>
    <t>IL0011756603</t>
  </si>
  <si>
    <t>דיסקונט מנפיקים בע"מ</t>
  </si>
  <si>
    <t>דיסקונט מנפיקים אגח טו</t>
  </si>
  <si>
    <t>IL0074803045</t>
  </si>
  <si>
    <t>קסם קרנות נאמנות בע"מ</t>
  </si>
  <si>
    <t>קסם ETF תלבונד 20</t>
  </si>
  <si>
    <t>IL0011459604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</si>
  <si>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</si>
  <si>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</si>
  <si>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</si>
  <si>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</si>
  <si>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40</t>
  </si>
  <si>
    <t>IL0011504995</t>
  </si>
  <si>
    <t>קסם ETF תלבונד 40</t>
  </si>
  <si>
    <t>IL0011462160</t>
  </si>
  <si>
    <t>מיטב תכלית קרנות נאמנות בע"מ</t>
  </si>
  <si>
    <t>תכלית סל תא 35</t>
  </si>
  <si>
    <t>IL0011437006</t>
  </si>
  <si>
    <t>קסם ETF תא 35</t>
  </si>
  <si>
    <t>IL0011465700</t>
  </si>
  <si>
    <t>הראל סל תלבונד 20</t>
  </si>
  <si>
    <t>IL0011504409</t>
  </si>
  <si>
    <t>מגדל קרנות נאמנות בע"מ</t>
  </si>
  <si>
    <t>MTF סל (4A) ת"א 35</t>
  </si>
  <si>
    <t>IL0011501843</t>
  </si>
  <si>
    <t>הראל סל תא 35</t>
  </si>
  <si>
    <t>IL0011489072</t>
  </si>
  <si>
    <t>תכלית סל (00) תל בונד 40</t>
  </si>
  <si>
    <t>IL0011450934</t>
  </si>
  <si>
    <t>MTF סל תל בונד 60</t>
  </si>
  <si>
    <t>IL0011499964</t>
  </si>
  <si>
    <t>AMUNDI INVT SOLUTIONS</t>
  </si>
  <si>
    <t>549300FMBJ5S1PXQ2305</t>
  </si>
  <si>
    <t>AUEM  FP -  MSCI Emerging Markets (P)</t>
  </si>
  <si>
    <t>LU1681045453</t>
  </si>
  <si>
    <t>DWS</t>
  </si>
  <si>
    <t>7LTWFZYICNSX8D621K86</t>
  </si>
  <si>
    <t>XDWD  LN -  MSCI World (P)</t>
  </si>
  <si>
    <t>IE00BJ0KDQ92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</si>
  <si>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</si>
  <si>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</si>
  <si>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</si>
  <si>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</si>
  <si>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</si>
  <si>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</si>
  <si>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</si>
  <si>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</si>
  <si>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</si>
  <si>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</si>
  <si>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</si>
  <si>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</si>
  <si>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</si>
  <si>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</si>
  <si>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</si>
  <si>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</si>
  <si>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</si>
  <si>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</si>
  <si>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</si>
  <si>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</si>
  <si>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</si>
  <si>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</si>
  <si>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</si>
  <si>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</si>
  <si>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</si>
  <si>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</si>
  <si>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</si>
  <si>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</si>
  <si>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</si>
  <si>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</si>
  <si>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</si>
  <si>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</si>
  <si>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</si>
  <si>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</si>
  <si>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</si>
  <si>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</si>
  <si>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</si>
  <si>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</si>
  <si>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</si>
  <si>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</si>
  <si>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</si>
  <si>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</si>
  <si>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</si>
  <si>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</si>
  <si>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</si>
  <si>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</si>
  <si>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</si>
  <si>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</si>
  <si>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</si>
  <si>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</si>
  <si>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</si>
  <si>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</si>
  <si>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</si>
  <si>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</si>
  <si>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חקלאים ס.מ.ישיר 30.06.25</t>
  </si>
  <si>
    <t>התח.ממש.אי העלאת ג.פרישה נשים</t>
  </si>
  <si>
    <t>ממשלתי צמוד 1131-ריפו</t>
  </si>
  <si>
    <t>ממשלתי צמוד 1131</t>
  </si>
  <si>
    <t>ILSILS</t>
  </si>
  <si>
    <t>MIZBILIT</t>
  </si>
  <si>
    <t>מזומן לשלם- אגח ממשלתי צמוד 1131-ריפו</t>
  </si>
  <si>
    <t>570007476_pn_p_0325.xlsx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</si>
</sst>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  <numFmt numFmtId="170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7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808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3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525</v>
      </c>
    </row>
    <row r="12" spans="1:4" x14ac:dyDescent="0.2"/>
    <row r="13" spans="1:4" ht="15" x14ac:dyDescent="0.2">
      <c r="A13" t="s">
        <v>509</v>
      </c>
      <c r="D13" s="95">
        <v>570007476</v>
      </c>
    </row>
    <row r="14" spans="1:4" x14ac:dyDescent="0.2"/>
    <row r="15" spans="1:4" ht="15" x14ac:dyDescent="0.25">
      <c r="A15" s="16" t="s">
        <v>371</v>
      </c>
      <c r="D15" s="148" t="s">
        <v>1405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9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40" t="s">
        <v>19</v>
      </c>
      <c r="Y1" s="140" t="s">
        <v>30</v>
      </c>
    </row>
    <row r="2" spans="1:25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9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40" t="s">
        <v>19</v>
      </c>
      <c r="X1" s="140" t="s">
        <v>30</v>
      </c>
    </row>
    <row r="2" spans="1:24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40" t="s">
        <v>19</v>
      </c>
      <c r="T1" s="140" t="s">
        <v>30</v>
      </c>
    </row>
    <row r="2" spans="1:20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40" t="s">
        <v>14</v>
      </c>
      <c r="R1" s="140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40" t="s">
        <v>19</v>
      </c>
      <c r="AB1" s="140" t="s">
        <v>30</v>
      </c>
    </row>
    <row r="2" spans="1:28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9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9" t="s">
        <v>421</v>
      </c>
      <c r="P1" s="140" t="s">
        <v>14</v>
      </c>
      <c r="Q1" s="140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40" t="s">
        <v>19</v>
      </c>
      <c r="Y1" s="140" t="s">
        <v>30</v>
      </c>
    </row>
    <row r="2" spans="1:25" x14ac:dyDescent="0.2">
      <c r="A2">
        <v>307</v>
      </c>
      <c r="B2">
        <v>307</v>
      </c>
      <c r="I2"/>
      <c r="J2" s="138"/>
      <c r="N2" s="133"/>
      <c r="O2" s="138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C21" sqref="C21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4.5" style="2" bestFit="1" customWidth="1"/>
    <col min="13" max="13" width="11" style="2" bestFit="1" customWidth="1"/>
    <col min="14" max="14" width="10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2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307</v>
      </c>
      <c r="B2">
        <v>307</v>
      </c>
      <c r="C2" t="s">
        <v>649</v>
      </c>
      <c r="D2" t="s">
        <v>1354</v>
      </c>
      <c r="E2">
        <v>8288250</v>
      </c>
      <c r="F2" s="138">
        <v>42095</v>
      </c>
      <c r="G2" s="133">
        <v>4.05</v>
      </c>
      <c r="H2" t="s">
        <v>229</v>
      </c>
      <c r="I2" s="138">
        <v>47574</v>
      </c>
      <c r="J2" s="136">
        <v>4.8000000000000001E-2</v>
      </c>
      <c r="K2" s="136">
        <v>1.9300000000000001E-2</v>
      </c>
      <c r="L2" s="133">
        <v>3743000</v>
      </c>
      <c r="M2" s="133">
        <v>138.3039</v>
      </c>
      <c r="N2" s="133">
        <v>5176.7150700000002</v>
      </c>
      <c r="O2" s="133"/>
      <c r="Q2" s="136">
        <v>1.3494000000000001E-2</v>
      </c>
      <c r="R2" s="136">
        <v>1.823E-3</v>
      </c>
    </row>
    <row r="3" spans="1:18" x14ac:dyDescent="0.2">
      <c r="A3">
        <v>307</v>
      </c>
      <c r="B3">
        <v>307</v>
      </c>
      <c r="C3" t="s">
        <v>649</v>
      </c>
      <c r="D3" t="s">
        <v>1355</v>
      </c>
      <c r="E3">
        <v>8288987</v>
      </c>
      <c r="F3" s="138">
        <v>44348</v>
      </c>
      <c r="G3" s="133">
        <v>8.67</v>
      </c>
      <c r="H3" t="s">
        <v>229</v>
      </c>
      <c r="I3" s="138">
        <v>49827</v>
      </c>
      <c r="J3" s="136">
        <v>4.8000000000000001E-2</v>
      </c>
      <c r="K3" s="136">
        <v>1.9300000000000001E-2</v>
      </c>
      <c r="L3" s="133">
        <v>24116000</v>
      </c>
      <c r="M3" s="133">
        <v>151.80619999999999</v>
      </c>
      <c r="N3" s="133">
        <v>36609.572119999997</v>
      </c>
      <c r="O3" s="135"/>
      <c r="Q3" s="136">
        <v>9.5433000000000004E-2</v>
      </c>
      <c r="R3" s="136">
        <v>1.2897E-2</v>
      </c>
    </row>
    <row r="4" spans="1:18" x14ac:dyDescent="0.2">
      <c r="A4">
        <v>307</v>
      </c>
      <c r="B4">
        <v>307</v>
      </c>
      <c r="C4" t="s">
        <v>649</v>
      </c>
      <c r="D4" t="s">
        <v>1356</v>
      </c>
      <c r="E4">
        <v>8288227</v>
      </c>
      <c r="F4" s="138">
        <v>42005</v>
      </c>
      <c r="G4" s="133">
        <v>3.88</v>
      </c>
      <c r="H4" t="s">
        <v>229</v>
      </c>
      <c r="I4" s="138">
        <v>47484</v>
      </c>
      <c r="J4" s="136">
        <v>4.8000000000000001E-2</v>
      </c>
      <c r="K4" s="136">
        <v>1.9400000000000001E-2</v>
      </c>
      <c r="L4" s="133">
        <v>12633000</v>
      </c>
      <c r="M4" s="133">
        <v>133.8629</v>
      </c>
      <c r="N4" s="133">
        <v>16910.896260000001</v>
      </c>
      <c r="O4" s="135"/>
      <c r="Q4" s="136">
        <v>4.4082999999999997E-2</v>
      </c>
      <c r="R4" s="136">
        <v>5.9569999999999996E-3</v>
      </c>
    </row>
    <row r="5" spans="1:18" x14ac:dyDescent="0.2">
      <c r="A5">
        <v>307</v>
      </c>
      <c r="B5">
        <v>307</v>
      </c>
      <c r="C5" t="s">
        <v>649</v>
      </c>
      <c r="D5" t="s">
        <v>1357</v>
      </c>
      <c r="E5">
        <v>8288599</v>
      </c>
      <c r="F5" s="138">
        <v>43132</v>
      </c>
      <c r="G5" s="133">
        <v>6.35</v>
      </c>
      <c r="H5" t="s">
        <v>229</v>
      </c>
      <c r="I5" s="138">
        <v>48611</v>
      </c>
      <c r="J5" s="136">
        <v>4.8000000000000001E-2</v>
      </c>
      <c r="K5" s="136">
        <v>1.9199999999999998E-2</v>
      </c>
      <c r="L5" s="133">
        <v>20976000</v>
      </c>
      <c r="M5" s="133">
        <v>144.04040000000001</v>
      </c>
      <c r="N5" s="133">
        <v>30213.916529999999</v>
      </c>
      <c r="O5" s="135"/>
      <c r="Q5" s="136">
        <v>7.8760999999999998E-2</v>
      </c>
      <c r="R5" s="136">
        <v>1.0644000000000001E-2</v>
      </c>
    </row>
    <row r="6" spans="1:18" x14ac:dyDescent="0.2">
      <c r="A6">
        <v>307</v>
      </c>
      <c r="B6">
        <v>307</v>
      </c>
      <c r="C6" t="s">
        <v>649</v>
      </c>
      <c r="D6" t="s">
        <v>1358</v>
      </c>
      <c r="E6">
        <v>8288102</v>
      </c>
      <c r="F6" s="138">
        <v>41640</v>
      </c>
      <c r="G6" s="133">
        <v>3.03</v>
      </c>
      <c r="H6" t="s">
        <v>229</v>
      </c>
      <c r="I6" s="138">
        <v>47119</v>
      </c>
      <c r="J6" s="136">
        <v>4.8000000000000001E-2</v>
      </c>
      <c r="K6" s="136">
        <v>1.9599999999999999E-2</v>
      </c>
      <c r="L6" s="133">
        <v>8163000</v>
      </c>
      <c r="M6" s="133">
        <v>130.49469999999999</v>
      </c>
      <c r="N6" s="133">
        <v>10652.28227</v>
      </c>
      <c r="O6" s="135"/>
      <c r="Q6" s="136">
        <v>2.7768000000000001E-2</v>
      </c>
      <c r="R6" s="136">
        <v>3.7520000000000001E-3</v>
      </c>
    </row>
    <row r="7" spans="1:18" x14ac:dyDescent="0.2">
      <c r="A7">
        <v>307</v>
      </c>
      <c r="B7">
        <v>307</v>
      </c>
      <c r="C7" t="s">
        <v>649</v>
      </c>
      <c r="D7" t="s">
        <v>1359</v>
      </c>
      <c r="E7">
        <v>8288946</v>
      </c>
      <c r="F7" s="138">
        <v>44228</v>
      </c>
      <c r="G7" s="133">
        <v>8.5</v>
      </c>
      <c r="H7" t="s">
        <v>229</v>
      </c>
      <c r="I7" s="138">
        <v>49706</v>
      </c>
      <c r="J7" s="136">
        <v>4.8000000000000001E-2</v>
      </c>
      <c r="K7" s="136">
        <v>1.9300000000000001E-2</v>
      </c>
      <c r="L7" s="133">
        <v>11833000</v>
      </c>
      <c r="M7" s="133">
        <v>151.6139</v>
      </c>
      <c r="N7" s="133">
        <v>17940.471649999999</v>
      </c>
      <c r="O7" s="135"/>
      <c r="Q7" s="136">
        <v>4.6766000000000002E-2</v>
      </c>
      <c r="R7" s="136">
        <v>6.3200000000000001E-3</v>
      </c>
    </row>
    <row r="8" spans="1:18" x14ac:dyDescent="0.2">
      <c r="A8">
        <v>307</v>
      </c>
      <c r="B8">
        <v>307</v>
      </c>
      <c r="C8" t="s">
        <v>649</v>
      </c>
      <c r="D8" t="s">
        <v>1360</v>
      </c>
      <c r="E8">
        <v>8288235</v>
      </c>
      <c r="F8" s="138">
        <v>42036</v>
      </c>
      <c r="G8" s="133">
        <v>3.97</v>
      </c>
      <c r="H8" t="s">
        <v>229</v>
      </c>
      <c r="I8" s="138">
        <v>47515</v>
      </c>
      <c r="J8" s="136">
        <v>4.8000000000000001E-2</v>
      </c>
      <c r="K8" s="136">
        <v>1.9400000000000001E-2</v>
      </c>
      <c r="L8" s="133">
        <v>1347000</v>
      </c>
      <c r="M8" s="133">
        <v>133.64420000000001</v>
      </c>
      <c r="N8" s="133">
        <v>1800.18767</v>
      </c>
      <c r="O8" s="135"/>
      <c r="Q8" s="136">
        <v>4.692E-3</v>
      </c>
      <c r="R8" s="136">
        <v>6.3400000000000001E-4</v>
      </c>
    </row>
    <row r="9" spans="1:18" x14ac:dyDescent="0.2">
      <c r="A9">
        <v>307</v>
      </c>
      <c r="B9">
        <v>307</v>
      </c>
      <c r="C9" t="s">
        <v>649</v>
      </c>
      <c r="D9" t="s">
        <v>1361</v>
      </c>
      <c r="E9">
        <v>8288839</v>
      </c>
      <c r="F9" s="138">
        <v>43863</v>
      </c>
      <c r="G9" s="133">
        <v>7.8</v>
      </c>
      <c r="H9" t="s">
        <v>229</v>
      </c>
      <c r="I9" s="138">
        <v>49342</v>
      </c>
      <c r="J9" s="136">
        <v>4.8000000000000001E-2</v>
      </c>
      <c r="K9" s="136">
        <v>1.9199999999999998E-2</v>
      </c>
      <c r="L9" s="133">
        <v>1989000</v>
      </c>
      <c r="M9" s="133">
        <v>147.78890000000001</v>
      </c>
      <c r="N9" s="133">
        <v>2939.5217499999999</v>
      </c>
      <c r="O9" s="135"/>
      <c r="Q9" s="136">
        <v>7.6620000000000004E-3</v>
      </c>
      <c r="R9" s="136">
        <v>1.0349999999999999E-3</v>
      </c>
    </row>
    <row r="10" spans="1:18" x14ac:dyDescent="0.2">
      <c r="A10">
        <v>307</v>
      </c>
      <c r="B10">
        <v>307</v>
      </c>
      <c r="C10" t="s">
        <v>649</v>
      </c>
      <c r="D10" t="s">
        <v>1362</v>
      </c>
      <c r="E10">
        <v>8288086</v>
      </c>
      <c r="F10" s="138">
        <v>41579</v>
      </c>
      <c r="G10" s="133">
        <v>2.87</v>
      </c>
      <c r="H10" t="s">
        <v>229</v>
      </c>
      <c r="I10" s="138">
        <v>47058</v>
      </c>
      <c r="J10" s="136">
        <v>4.8000000000000001E-2</v>
      </c>
      <c r="K10" s="136">
        <v>1.9699999999999999E-2</v>
      </c>
      <c r="L10" s="133">
        <v>16840000</v>
      </c>
      <c r="M10" s="133">
        <v>130.75890000000001</v>
      </c>
      <c r="N10" s="133">
        <v>22019.798149999999</v>
      </c>
      <c r="O10" s="135"/>
      <c r="Q10" s="136">
        <v>5.74E-2</v>
      </c>
      <c r="R10" s="136">
        <v>7.757E-3</v>
      </c>
    </row>
    <row r="11" spans="1:18" x14ac:dyDescent="0.2">
      <c r="A11">
        <v>307</v>
      </c>
      <c r="B11">
        <v>307</v>
      </c>
      <c r="C11" t="s">
        <v>649</v>
      </c>
      <c r="D11" t="s">
        <v>1363</v>
      </c>
      <c r="E11">
        <v>8288144</v>
      </c>
      <c r="F11" s="138">
        <v>41760</v>
      </c>
      <c r="G11" s="133">
        <v>3.29</v>
      </c>
      <c r="H11" t="s">
        <v>229</v>
      </c>
      <c r="I11" s="138">
        <v>47239</v>
      </c>
      <c r="J11" s="136">
        <v>4.8000000000000001E-2</v>
      </c>
      <c r="K11" s="136">
        <v>1.95E-2</v>
      </c>
      <c r="L11" s="133">
        <v>25464000</v>
      </c>
      <c r="M11" s="133">
        <v>133.0531</v>
      </c>
      <c r="N11" s="133">
        <v>33880.653870000002</v>
      </c>
      <c r="O11" s="135"/>
      <c r="Q11" s="136">
        <v>8.8318999999999995E-2</v>
      </c>
      <c r="R11" s="136">
        <v>1.1936E-2</v>
      </c>
    </row>
    <row r="12" spans="1:18" x14ac:dyDescent="0.2">
      <c r="A12">
        <v>307</v>
      </c>
      <c r="B12">
        <v>307</v>
      </c>
      <c r="C12" t="s">
        <v>649</v>
      </c>
      <c r="D12" t="s">
        <v>1364</v>
      </c>
      <c r="E12">
        <v>8288474</v>
      </c>
      <c r="F12" s="138">
        <v>42767</v>
      </c>
      <c r="G12" s="133">
        <v>5.58</v>
      </c>
      <c r="H12" t="s">
        <v>229</v>
      </c>
      <c r="I12" s="138">
        <v>48245</v>
      </c>
      <c r="J12" s="136">
        <v>4.8000000000000001E-2</v>
      </c>
      <c r="K12" s="136">
        <v>1.9199999999999998E-2</v>
      </c>
      <c r="L12" s="133">
        <v>1596000</v>
      </c>
      <c r="M12" s="133">
        <v>141.58109999999999</v>
      </c>
      <c r="N12" s="133">
        <v>2259.6348400000002</v>
      </c>
      <c r="O12" s="135"/>
      <c r="Q12" s="136">
        <v>5.8900000000000003E-3</v>
      </c>
      <c r="R12" s="136">
        <v>7.9600000000000005E-4</v>
      </c>
    </row>
    <row r="13" spans="1:18" x14ac:dyDescent="0.2">
      <c r="A13">
        <v>307</v>
      </c>
      <c r="B13">
        <v>307</v>
      </c>
      <c r="C13" t="s">
        <v>649</v>
      </c>
      <c r="D13" t="s">
        <v>1365</v>
      </c>
      <c r="E13">
        <v>8288607</v>
      </c>
      <c r="F13" s="138">
        <v>43161</v>
      </c>
      <c r="G13" s="133">
        <v>6.43</v>
      </c>
      <c r="H13" t="s">
        <v>229</v>
      </c>
      <c r="I13" s="138">
        <v>48640</v>
      </c>
      <c r="J13" s="136">
        <v>4.8000000000000001E-2</v>
      </c>
      <c r="K13" s="136">
        <v>1.9199999999999998E-2</v>
      </c>
      <c r="L13" s="133">
        <v>622000</v>
      </c>
      <c r="M13" s="133">
        <v>144.54169999999999</v>
      </c>
      <c r="N13" s="133">
        <v>899.04927999999995</v>
      </c>
      <c r="O13" s="135"/>
      <c r="Q13" s="136">
        <v>2.343E-3</v>
      </c>
      <c r="R13" s="136">
        <v>3.1599999999999998E-4</v>
      </c>
    </row>
    <row r="14" spans="1:18" x14ac:dyDescent="0.2">
      <c r="A14">
        <v>307</v>
      </c>
      <c r="B14">
        <v>307</v>
      </c>
      <c r="C14" t="s">
        <v>649</v>
      </c>
      <c r="D14" t="s">
        <v>1366</v>
      </c>
      <c r="E14">
        <v>8288938</v>
      </c>
      <c r="F14" s="138">
        <v>44197</v>
      </c>
      <c r="G14" s="133">
        <v>8.41</v>
      </c>
      <c r="H14" t="s">
        <v>229</v>
      </c>
      <c r="I14" s="138">
        <v>49675</v>
      </c>
      <c r="J14" s="136">
        <v>4.8000000000000001E-2</v>
      </c>
      <c r="K14" s="136">
        <v>1.9300000000000001E-2</v>
      </c>
      <c r="L14" s="133">
        <v>3291000</v>
      </c>
      <c r="M14" s="133">
        <v>151.7097</v>
      </c>
      <c r="N14" s="133">
        <v>4992.7654300000004</v>
      </c>
      <c r="O14" s="135"/>
      <c r="Q14" s="136">
        <v>1.3015000000000001E-2</v>
      </c>
      <c r="R14" s="136">
        <v>1.758E-3</v>
      </c>
    </row>
    <row r="15" spans="1:18" x14ac:dyDescent="0.2">
      <c r="A15">
        <v>307</v>
      </c>
      <c r="B15">
        <v>307</v>
      </c>
      <c r="C15" t="s">
        <v>649</v>
      </c>
      <c r="D15" t="s">
        <v>1367</v>
      </c>
      <c r="E15">
        <v>8287740</v>
      </c>
      <c r="F15" s="138">
        <v>40545</v>
      </c>
      <c r="G15" s="133">
        <v>0.26</v>
      </c>
      <c r="H15" t="s">
        <v>229</v>
      </c>
      <c r="I15" s="138">
        <v>46024</v>
      </c>
      <c r="J15" s="136">
        <v>4.8000000000000001E-2</v>
      </c>
      <c r="K15" s="136">
        <v>2.1499999999999998E-2</v>
      </c>
      <c r="L15" s="133">
        <v>55714000</v>
      </c>
      <c r="M15" s="133">
        <v>127.94670000000001</v>
      </c>
      <c r="N15" s="133">
        <v>71284.244879999998</v>
      </c>
      <c r="O15" s="135"/>
      <c r="Q15" s="136">
        <v>0.18582199999999999</v>
      </c>
      <c r="R15" s="136">
        <v>2.5113E-2</v>
      </c>
    </row>
    <row r="16" spans="1:18" x14ac:dyDescent="0.2">
      <c r="A16">
        <v>307</v>
      </c>
      <c r="B16">
        <v>307</v>
      </c>
      <c r="C16" t="s">
        <v>649</v>
      </c>
      <c r="D16" t="s">
        <v>1368</v>
      </c>
      <c r="E16">
        <v>8288979</v>
      </c>
      <c r="F16" s="138">
        <v>44318</v>
      </c>
      <c r="G16" s="133">
        <v>8.59</v>
      </c>
      <c r="H16" t="s">
        <v>229</v>
      </c>
      <c r="I16" s="138">
        <v>49797</v>
      </c>
      <c r="J16" s="136">
        <v>4.8000000000000001E-2</v>
      </c>
      <c r="K16" s="136">
        <v>1.9300000000000001E-2</v>
      </c>
      <c r="L16" s="133">
        <v>11643000</v>
      </c>
      <c r="M16" s="133">
        <v>152.50190000000001</v>
      </c>
      <c r="N16" s="133">
        <v>17755.795180000001</v>
      </c>
      <c r="O16" s="135"/>
      <c r="Q16" s="136">
        <v>4.6285E-2</v>
      </c>
      <c r="R16" s="136">
        <v>6.2550000000000001E-3</v>
      </c>
    </row>
    <row r="17" spans="1:18" x14ac:dyDescent="0.2">
      <c r="A17">
        <v>307</v>
      </c>
      <c r="B17">
        <v>307</v>
      </c>
      <c r="C17" t="s">
        <v>649</v>
      </c>
      <c r="D17" t="s">
        <v>1369</v>
      </c>
      <c r="E17">
        <v>8288359</v>
      </c>
      <c r="F17" s="138">
        <v>42401</v>
      </c>
      <c r="G17" s="133">
        <v>4.79</v>
      </c>
      <c r="H17" t="s">
        <v>229</v>
      </c>
      <c r="I17" s="138">
        <v>47880</v>
      </c>
      <c r="J17" s="136">
        <v>4.8000000000000001E-2</v>
      </c>
      <c r="K17" s="136">
        <v>1.9300000000000001E-2</v>
      </c>
      <c r="L17" s="133">
        <v>9147000</v>
      </c>
      <c r="M17" s="133">
        <v>138.1909</v>
      </c>
      <c r="N17" s="133">
        <v>12640.324210000001</v>
      </c>
      <c r="O17" s="135"/>
      <c r="Q17" s="136">
        <v>3.295E-2</v>
      </c>
      <c r="R17" s="136">
        <v>4.4530000000000004E-3</v>
      </c>
    </row>
    <row r="18" spans="1:18" x14ac:dyDescent="0.2">
      <c r="A18">
        <v>307</v>
      </c>
      <c r="B18">
        <v>307</v>
      </c>
      <c r="C18" t="s">
        <v>649</v>
      </c>
      <c r="D18" t="s">
        <v>1370</v>
      </c>
      <c r="E18">
        <v>8287997</v>
      </c>
      <c r="F18" s="138">
        <v>41306</v>
      </c>
      <c r="G18" s="133">
        <v>2.23</v>
      </c>
      <c r="H18" t="s">
        <v>229</v>
      </c>
      <c r="I18" s="138">
        <v>46784</v>
      </c>
      <c r="J18" s="136">
        <v>4.8000000000000001E-2</v>
      </c>
      <c r="K18" s="136">
        <v>2.01E-2</v>
      </c>
      <c r="L18" s="133">
        <v>31777000</v>
      </c>
      <c r="M18" s="133">
        <v>129.15100000000001</v>
      </c>
      <c r="N18" s="133">
        <v>41040.31005</v>
      </c>
      <c r="O18" s="135"/>
      <c r="Q18" s="136">
        <v>0.10698299999999999</v>
      </c>
      <c r="R18" s="136">
        <v>1.4458E-2</v>
      </c>
    </row>
    <row r="19" spans="1:18" x14ac:dyDescent="0.2">
      <c r="A19">
        <v>307</v>
      </c>
      <c r="B19">
        <v>307</v>
      </c>
      <c r="C19" t="s">
        <v>649</v>
      </c>
      <c r="D19" t="s">
        <v>1371</v>
      </c>
      <c r="E19">
        <v>8288110</v>
      </c>
      <c r="F19" s="138">
        <v>41672</v>
      </c>
      <c r="G19" s="133">
        <v>3.12</v>
      </c>
      <c r="H19" t="s">
        <v>229</v>
      </c>
      <c r="I19" s="138">
        <v>47151</v>
      </c>
      <c r="J19" s="136">
        <v>4.8000000000000001E-2</v>
      </c>
      <c r="K19" s="136">
        <v>1.9599999999999999E-2</v>
      </c>
      <c r="L19" s="133">
        <v>41331000</v>
      </c>
      <c r="M19" s="133">
        <v>130.14439999999999</v>
      </c>
      <c r="N19" s="133">
        <v>53789.996079999997</v>
      </c>
      <c r="O19" s="135"/>
      <c r="Q19" s="136">
        <v>0.14021800000000001</v>
      </c>
      <c r="R19" s="136">
        <v>1.8950000000000002E-2</v>
      </c>
    </row>
    <row r="20" spans="1:18" x14ac:dyDescent="0.2">
      <c r="A20">
        <v>307</v>
      </c>
      <c r="B20">
        <v>307</v>
      </c>
      <c r="C20" t="s">
        <v>649</v>
      </c>
      <c r="D20" t="s">
        <v>1372</v>
      </c>
      <c r="E20">
        <v>8288243</v>
      </c>
      <c r="F20" s="138">
        <v>42064</v>
      </c>
      <c r="G20" s="133">
        <v>4.05</v>
      </c>
      <c r="H20" t="s">
        <v>229</v>
      </c>
      <c r="I20" s="138">
        <v>47543</v>
      </c>
      <c r="J20" s="136">
        <v>4.8000000000000001E-2</v>
      </c>
      <c r="K20" s="136">
        <v>1.9300000000000001E-2</v>
      </c>
      <c r="L20" s="133">
        <v>600000</v>
      </c>
      <c r="M20" s="133">
        <v>134.67439999999999</v>
      </c>
      <c r="N20" s="133">
        <v>808.04618000000005</v>
      </c>
      <c r="O20" s="135"/>
      <c r="Q20" s="136">
        <v>2.1059999999999998E-3</v>
      </c>
      <c r="R20" s="136">
        <v>2.8400000000000002E-4</v>
      </c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9" t="s">
        <v>758</v>
      </c>
      <c r="E1" s="139" t="s">
        <v>757</v>
      </c>
      <c r="F1" s="18" t="s">
        <v>1161</v>
      </c>
      <c r="G1" s="18" t="s">
        <v>30</v>
      </c>
    </row>
    <row r="2" spans="1:7" x14ac:dyDescent="0.2">
      <c r="A2">
        <v>307</v>
      </c>
      <c r="B2">
        <v>307</v>
      </c>
      <c r="C2" t="s">
        <v>1373</v>
      </c>
      <c r="D2" s="138"/>
      <c r="E2" s="138"/>
      <c r="F2" s="133">
        <v>-444.16505999999998</v>
      </c>
      <c r="G2" s="136">
        <v>-1.56E-4</v>
      </c>
    </row>
    <row r="3" spans="1:7" x14ac:dyDescent="0.2">
      <c r="A3">
        <v>307</v>
      </c>
      <c r="B3">
        <v>307</v>
      </c>
      <c r="C3" t="s">
        <v>672</v>
      </c>
      <c r="D3" s="137"/>
      <c r="E3" s="137"/>
      <c r="F3" s="133">
        <v>6047.4674400000004</v>
      </c>
      <c r="G3" s="136">
        <v>2.1299999999999999E-3</v>
      </c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9" t="s">
        <v>421</v>
      </c>
      <c r="W1" s="140" t="s">
        <v>14</v>
      </c>
      <c r="X1" s="140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9" t="s">
        <v>16</v>
      </c>
      <c r="AE1" s="139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40" t="s">
        <v>19</v>
      </c>
      <c r="AN1" s="140" t="s">
        <v>30</v>
      </c>
    </row>
    <row r="2" spans="1:40" x14ac:dyDescent="0.2">
      <c r="A2">
        <v>307</v>
      </c>
      <c r="B2">
        <v>307</v>
      </c>
      <c r="E2"/>
      <c r="L2"/>
      <c r="N2" s="138"/>
      <c r="S2" s="133"/>
      <c r="V2" s="138"/>
      <c r="W2" s="136"/>
      <c r="X2" s="136"/>
      <c r="Y2"/>
      <c r="Z2"/>
      <c r="AD2" s="138"/>
      <c r="AE2" s="138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39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2" t="s">
        <v>1154</v>
      </c>
      <c r="AI1" s="132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307</v>
      </c>
      <c r="B2">
        <v>307</v>
      </c>
      <c r="C2" t="s">
        <v>1274</v>
      </c>
      <c r="D2">
        <v>520010869</v>
      </c>
      <c r="E2" t="s">
        <v>429</v>
      </c>
      <c r="F2" t="s">
        <v>1374</v>
      </c>
      <c r="G2" t="s">
        <v>1375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8">
        <v>39076</v>
      </c>
      <c r="P2" t="s">
        <v>1213</v>
      </c>
      <c r="Q2" t="s">
        <v>65</v>
      </c>
      <c r="R2" t="s">
        <v>57</v>
      </c>
      <c r="S2" t="s">
        <v>1214</v>
      </c>
      <c r="T2" s="133">
        <v>4.9800000000000004</v>
      </c>
      <c r="U2" s="138">
        <v>50034</v>
      </c>
      <c r="V2" s="136">
        <v>2.7199999999999998E-2</v>
      </c>
      <c r="W2" s="136">
        <v>4.9000000000000002E-2</v>
      </c>
      <c r="X2" t="s">
        <v>620</v>
      </c>
      <c r="Y2"/>
      <c r="Z2" t="s">
        <v>775</v>
      </c>
      <c r="AA2" t="s">
        <v>305</v>
      </c>
      <c r="AB2" s="138">
        <v>45930</v>
      </c>
      <c r="AC2" s="138"/>
      <c r="AD2" s="133">
        <v>172800.06</v>
      </c>
      <c r="AE2" s="133">
        <v>1</v>
      </c>
      <c r="AF2" s="133">
        <v>164.64</v>
      </c>
      <c r="AG2" s="133">
        <v>284.49802</v>
      </c>
      <c r="AH2" s="133"/>
      <c r="AI2" s="133"/>
      <c r="AJ2"/>
      <c r="AK2" s="136">
        <v>6.6236000000000003E-2</v>
      </c>
      <c r="AL2" s="136">
        <v>1E-4</v>
      </c>
    </row>
    <row r="3" spans="1:38" x14ac:dyDescent="0.2">
      <c r="A3">
        <v>307</v>
      </c>
      <c r="B3">
        <v>307</v>
      </c>
      <c r="C3" t="s">
        <v>1274</v>
      </c>
      <c r="D3">
        <v>520010869</v>
      </c>
      <c r="E3" t="s">
        <v>429</v>
      </c>
      <c r="F3" t="s">
        <v>1376</v>
      </c>
      <c r="G3" t="s">
        <v>1377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8">
        <v>40738</v>
      </c>
      <c r="P3" t="s">
        <v>1213</v>
      </c>
      <c r="Q3" t="s">
        <v>65</v>
      </c>
      <c r="R3" t="s">
        <v>57</v>
      </c>
      <c r="S3" t="s">
        <v>1214</v>
      </c>
      <c r="T3" s="133">
        <v>9.4499999999999993</v>
      </c>
      <c r="U3" s="138">
        <v>54253</v>
      </c>
      <c r="V3" s="136">
        <v>2.7699999999999999E-2</v>
      </c>
      <c r="W3" s="136">
        <v>4.1000000000000002E-2</v>
      </c>
      <c r="X3" t="s">
        <v>620</v>
      </c>
      <c r="Y3"/>
      <c r="Z3" t="s">
        <v>775</v>
      </c>
      <c r="AA3" t="s">
        <v>305</v>
      </c>
      <c r="AB3" s="138">
        <v>45930</v>
      </c>
      <c r="AC3" s="137"/>
      <c r="AD3" s="133">
        <v>2742308.14</v>
      </c>
      <c r="AE3" s="133">
        <v>1</v>
      </c>
      <c r="AF3" s="133">
        <v>139.55000000000001</v>
      </c>
      <c r="AG3" s="133">
        <v>3826.8910099999998</v>
      </c>
      <c r="AH3" s="135"/>
      <c r="AI3" s="135"/>
      <c r="AJ3"/>
      <c r="AK3" s="136">
        <v>0.89097099999999996</v>
      </c>
      <c r="AL3" s="136">
        <v>1.348E-3</v>
      </c>
    </row>
    <row r="4" spans="1:38" x14ac:dyDescent="0.2">
      <c r="A4">
        <v>307</v>
      </c>
      <c r="B4">
        <v>307</v>
      </c>
      <c r="C4" t="s">
        <v>1294</v>
      </c>
      <c r="D4">
        <v>513436394</v>
      </c>
      <c r="E4" t="s">
        <v>429</v>
      </c>
      <c r="F4" t="s">
        <v>1378</v>
      </c>
      <c r="G4" t="s">
        <v>1379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8">
        <v>40910</v>
      </c>
      <c r="P4" t="s">
        <v>1254</v>
      </c>
      <c r="Q4" t="s">
        <v>70</v>
      </c>
      <c r="R4" t="s">
        <v>57</v>
      </c>
      <c r="S4" t="s">
        <v>1214</v>
      </c>
      <c r="T4" s="133">
        <v>3.04</v>
      </c>
      <c r="U4" s="138">
        <v>48213</v>
      </c>
      <c r="V4" s="136">
        <v>2.8400000000000002E-2</v>
      </c>
      <c r="W4" s="136">
        <v>4.8000000000000001E-2</v>
      </c>
      <c r="X4" t="s">
        <v>620</v>
      </c>
      <c r="Y4"/>
      <c r="Z4" t="s">
        <v>775</v>
      </c>
      <c r="AA4" t="s">
        <v>305</v>
      </c>
      <c r="AB4" s="138">
        <v>45930</v>
      </c>
      <c r="AC4" s="137"/>
      <c r="AD4" s="133">
        <v>139813.07</v>
      </c>
      <c r="AE4" s="133">
        <v>1</v>
      </c>
      <c r="AF4" s="133">
        <v>131.46</v>
      </c>
      <c r="AG4" s="133">
        <v>183.79826</v>
      </c>
      <c r="AH4" s="135"/>
      <c r="AI4" s="135"/>
      <c r="AJ4"/>
      <c r="AK4" s="136">
        <v>4.2791000000000003E-2</v>
      </c>
      <c r="AL4" s="136">
        <v>6.3999999999999997E-5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topLeftCell="E1" workbookViewId="0">
      <selection activeCell="G20" sqref="G20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4.875" style="2" bestFit="1" customWidth="1"/>
    <col min="4" max="4" width="9.875" style="2" bestFit="1" customWidth="1"/>
    <col min="5" max="5" width="9.125" style="4" bestFit="1" customWidth="1"/>
    <col min="6" max="6" width="14.87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2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4.5" style="2" bestFit="1" customWidth="1"/>
    <col min="22" max="22" width="8.625" style="2" bestFit="1" customWidth="1"/>
    <col min="23" max="23" width="11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39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307</v>
      </c>
      <c r="B2">
        <v>307</v>
      </c>
      <c r="C2" t="s">
        <v>1380</v>
      </c>
      <c r="D2">
        <v>520017484</v>
      </c>
      <c r="E2" t="s">
        <v>429</v>
      </c>
      <c r="F2" t="s">
        <v>1380</v>
      </c>
      <c r="G2">
        <v>23267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8">
        <v>21218</v>
      </c>
      <c r="P2" t="s">
        <v>1214</v>
      </c>
      <c r="Q2" t="s">
        <v>102</v>
      </c>
      <c r="R2" t="s">
        <v>305</v>
      </c>
      <c r="S2" s="138">
        <v>45657</v>
      </c>
      <c r="T2" s="138"/>
      <c r="U2" s="133">
        <v>1</v>
      </c>
      <c r="V2" s="133">
        <v>1</v>
      </c>
      <c r="W2" s="133">
        <v>0.01</v>
      </c>
      <c r="X2" s="133">
        <v>1.0000000000000001E-5</v>
      </c>
      <c r="Y2" s="136">
        <v>0</v>
      </c>
      <c r="Z2" s="136">
        <v>0</v>
      </c>
    </row>
    <row r="3" spans="1:26" x14ac:dyDescent="0.2">
      <c r="A3">
        <v>307</v>
      </c>
      <c r="B3">
        <v>307</v>
      </c>
      <c r="C3" t="s">
        <v>1381</v>
      </c>
      <c r="D3">
        <v>520028473</v>
      </c>
      <c r="E3" t="s">
        <v>429</v>
      </c>
      <c r="F3" t="s">
        <v>1382</v>
      </c>
      <c r="G3">
        <v>729848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62</v>
      </c>
      <c r="O3" s="138">
        <v>24473</v>
      </c>
      <c r="P3" t="s">
        <v>1214</v>
      </c>
      <c r="Q3" t="s">
        <v>102</v>
      </c>
      <c r="R3" t="s">
        <v>305</v>
      </c>
      <c r="S3" s="138">
        <v>45657</v>
      </c>
      <c r="T3" s="137"/>
      <c r="U3" s="133">
        <v>23017</v>
      </c>
      <c r="V3" s="133">
        <v>1</v>
      </c>
      <c r="W3" s="133">
        <v>1.0000000000000001E-5</v>
      </c>
      <c r="X3" s="133">
        <v>1.0000000000000001E-5</v>
      </c>
      <c r="Y3" s="136">
        <v>0</v>
      </c>
      <c r="Z3" s="136">
        <v>0</v>
      </c>
    </row>
    <row r="4" spans="1:26" x14ac:dyDescent="0.2">
      <c r="A4">
        <v>307</v>
      </c>
      <c r="B4">
        <v>307</v>
      </c>
      <c r="C4" t="s">
        <v>1381</v>
      </c>
      <c r="D4">
        <v>520028473</v>
      </c>
      <c r="E4" t="s">
        <v>429</v>
      </c>
      <c r="F4" t="s">
        <v>1383</v>
      </c>
      <c r="G4">
        <v>729830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102</v>
      </c>
      <c r="N4" t="s">
        <v>62</v>
      </c>
      <c r="O4" s="138">
        <v>24473</v>
      </c>
      <c r="P4" t="s">
        <v>1214</v>
      </c>
      <c r="Q4" t="s">
        <v>102</v>
      </c>
      <c r="R4" t="s">
        <v>305</v>
      </c>
      <c r="S4" s="138">
        <v>45657</v>
      </c>
      <c r="T4" s="137"/>
      <c r="U4" s="133">
        <v>309954</v>
      </c>
      <c r="V4" s="133">
        <v>1</v>
      </c>
      <c r="W4" s="133">
        <v>1.0000000000000001E-5</v>
      </c>
      <c r="X4" s="133">
        <v>1.0000000000000001E-5</v>
      </c>
      <c r="Y4" s="136">
        <v>0</v>
      </c>
      <c r="Z4" s="136">
        <v>0</v>
      </c>
    </row>
    <row r="5" spans="1:26" x14ac:dyDescent="0.2">
      <c r="A5">
        <v>307</v>
      </c>
      <c r="B5">
        <v>307</v>
      </c>
      <c r="C5" t="s">
        <v>1381</v>
      </c>
      <c r="D5">
        <v>520028473</v>
      </c>
      <c r="E5" t="s">
        <v>429</v>
      </c>
      <c r="F5" t="s">
        <v>1384</v>
      </c>
      <c r="G5">
        <v>729822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8">
        <v>24473</v>
      </c>
      <c r="P5" t="s">
        <v>1214</v>
      </c>
      <c r="Q5" t="s">
        <v>102</v>
      </c>
      <c r="R5" t="s">
        <v>305</v>
      </c>
      <c r="S5" s="138">
        <v>45657</v>
      </c>
      <c r="T5" s="137"/>
      <c r="U5" s="133">
        <v>107338</v>
      </c>
      <c r="V5" s="133">
        <v>1</v>
      </c>
      <c r="W5" s="133">
        <v>1.0000000000000001E-5</v>
      </c>
      <c r="X5" s="133">
        <v>1.0000000000000001E-5</v>
      </c>
      <c r="Y5" s="136">
        <v>0</v>
      </c>
      <c r="Z5" s="136">
        <v>0</v>
      </c>
    </row>
    <row r="6" spans="1:26" x14ac:dyDescent="0.2">
      <c r="A6">
        <v>307</v>
      </c>
      <c r="B6">
        <v>307</v>
      </c>
      <c r="C6" t="s">
        <v>1381</v>
      </c>
      <c r="D6">
        <v>520028473</v>
      </c>
      <c r="E6" t="s">
        <v>429</v>
      </c>
      <c r="F6" t="s">
        <v>1385</v>
      </c>
      <c r="G6">
        <v>729814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62</v>
      </c>
      <c r="O6" s="138">
        <v>24473</v>
      </c>
      <c r="P6" t="s">
        <v>1214</v>
      </c>
      <c r="Q6" t="s">
        <v>102</v>
      </c>
      <c r="R6" t="s">
        <v>305</v>
      </c>
      <c r="S6" s="138">
        <v>45657</v>
      </c>
      <c r="T6" s="137"/>
      <c r="U6" s="133">
        <v>43086</v>
      </c>
      <c r="V6" s="133">
        <v>1</v>
      </c>
      <c r="W6" s="133">
        <v>1.0000000000000001E-5</v>
      </c>
      <c r="X6" s="133">
        <v>1.0000000000000001E-5</v>
      </c>
      <c r="Y6" s="136">
        <v>0</v>
      </c>
      <c r="Z6" s="136">
        <v>0</v>
      </c>
    </row>
    <row r="7" spans="1:26" x14ac:dyDescent="0.2">
      <c r="A7">
        <v>307</v>
      </c>
      <c r="B7">
        <v>307</v>
      </c>
      <c r="C7" t="s">
        <v>1386</v>
      </c>
      <c r="D7">
        <v>520025495</v>
      </c>
      <c r="E7" t="s">
        <v>429</v>
      </c>
      <c r="F7" t="s">
        <v>1387</v>
      </c>
      <c r="G7">
        <v>729749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8">
        <v>24473</v>
      </c>
      <c r="P7" t="s">
        <v>1214</v>
      </c>
      <c r="Q7" t="s">
        <v>102</v>
      </c>
      <c r="R7" t="s">
        <v>305</v>
      </c>
      <c r="S7" s="138">
        <v>45657</v>
      </c>
      <c r="T7" s="137"/>
      <c r="U7" s="133">
        <v>93849730</v>
      </c>
      <c r="V7" s="133">
        <v>1</v>
      </c>
      <c r="W7" s="133">
        <v>1.0000000000000001E-5</v>
      </c>
      <c r="X7" s="133">
        <v>9.3999999999999997E-4</v>
      </c>
      <c r="Y7" s="136">
        <v>0.701492</v>
      </c>
      <c r="Z7" s="136">
        <v>0</v>
      </c>
    </row>
    <row r="8" spans="1:26" x14ac:dyDescent="0.2">
      <c r="A8">
        <v>307</v>
      </c>
      <c r="B8">
        <v>307</v>
      </c>
      <c r="C8" t="s">
        <v>1388</v>
      </c>
      <c r="D8">
        <v>520025495</v>
      </c>
      <c r="E8" t="s">
        <v>429</v>
      </c>
      <c r="F8" t="s">
        <v>1389</v>
      </c>
      <c r="G8">
        <v>729731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8">
        <v>24473</v>
      </c>
      <c r="P8" t="s">
        <v>1214</v>
      </c>
      <c r="Q8" t="s">
        <v>102</v>
      </c>
      <c r="R8" t="s">
        <v>305</v>
      </c>
      <c r="S8" s="138">
        <v>45657</v>
      </c>
      <c r="T8" s="137"/>
      <c r="U8" s="133">
        <v>27701</v>
      </c>
      <c r="V8" s="133">
        <v>1</v>
      </c>
      <c r="W8" s="133">
        <v>1.0000000000000001E-5</v>
      </c>
      <c r="X8" s="133">
        <v>1.0000000000000001E-5</v>
      </c>
      <c r="Y8" s="136">
        <v>0</v>
      </c>
      <c r="Z8" s="136">
        <v>0</v>
      </c>
    </row>
    <row r="9" spans="1:26" x14ac:dyDescent="0.2">
      <c r="A9">
        <v>307</v>
      </c>
      <c r="B9">
        <v>307</v>
      </c>
      <c r="C9" t="s">
        <v>1390</v>
      </c>
      <c r="D9">
        <v>520023474</v>
      </c>
      <c r="E9" t="s">
        <v>429</v>
      </c>
      <c r="F9" t="s">
        <v>1391</v>
      </c>
      <c r="G9">
        <v>634022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8">
        <v>22340</v>
      </c>
      <c r="P9" t="s">
        <v>1214</v>
      </c>
      <c r="Q9" t="s">
        <v>102</v>
      </c>
      <c r="R9" t="s">
        <v>305</v>
      </c>
      <c r="S9" s="138">
        <v>45657</v>
      </c>
      <c r="T9" s="137"/>
      <c r="U9" s="133">
        <v>3893.2</v>
      </c>
      <c r="V9" s="133">
        <v>1</v>
      </c>
      <c r="W9" s="133">
        <v>0.01</v>
      </c>
      <c r="X9" s="133">
        <v>3.8999999999999999E-4</v>
      </c>
      <c r="Y9" s="136">
        <v>0.29104400000000002</v>
      </c>
      <c r="Z9" s="136">
        <v>0</v>
      </c>
    </row>
    <row r="10" spans="1:26" x14ac:dyDescent="0.2">
      <c r="A10">
        <v>307</v>
      </c>
      <c r="B10">
        <v>307</v>
      </c>
      <c r="C10" t="s">
        <v>1392</v>
      </c>
      <c r="D10">
        <v>520017708</v>
      </c>
      <c r="E10" t="s">
        <v>429</v>
      </c>
      <c r="F10" t="s">
        <v>1393</v>
      </c>
      <c r="G10">
        <v>44024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102</v>
      </c>
      <c r="N10" t="s">
        <v>62</v>
      </c>
      <c r="O10" s="138">
        <v>18811</v>
      </c>
      <c r="P10" t="s">
        <v>1214</v>
      </c>
      <c r="Q10" t="s">
        <v>102</v>
      </c>
      <c r="R10" t="s">
        <v>305</v>
      </c>
      <c r="S10" s="138">
        <v>45657</v>
      </c>
      <c r="T10" s="137"/>
      <c r="U10" s="133">
        <v>1</v>
      </c>
      <c r="V10" s="133">
        <v>1</v>
      </c>
      <c r="W10" s="133">
        <v>0.01</v>
      </c>
      <c r="X10" s="133">
        <v>1.0000000000000001E-5</v>
      </c>
      <c r="Y10" s="136">
        <v>0</v>
      </c>
      <c r="Z10" s="136">
        <v>0</v>
      </c>
    </row>
    <row r="11" spans="1:26" x14ac:dyDescent="0.2">
      <c r="A11">
        <v>307</v>
      </c>
      <c r="B11">
        <v>307</v>
      </c>
      <c r="C11" t="s">
        <v>1388</v>
      </c>
      <c r="D11">
        <v>520025495</v>
      </c>
      <c r="E11" t="s">
        <v>429</v>
      </c>
      <c r="F11" t="s">
        <v>1394</v>
      </c>
      <c r="G11">
        <v>23275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102</v>
      </c>
      <c r="N11" t="s">
        <v>62</v>
      </c>
      <c r="O11" s="138">
        <v>24473</v>
      </c>
      <c r="P11" t="s">
        <v>1214</v>
      </c>
      <c r="Q11" t="s">
        <v>102</v>
      </c>
      <c r="R11" t="s">
        <v>305</v>
      </c>
      <c r="S11" s="138">
        <v>45657</v>
      </c>
      <c r="T11" s="137"/>
      <c r="U11" s="133">
        <v>42924</v>
      </c>
      <c r="V11" s="133">
        <v>1</v>
      </c>
      <c r="W11" s="133">
        <v>1.0000000000000001E-5</v>
      </c>
      <c r="X11" s="133">
        <v>1.0000000000000001E-5</v>
      </c>
      <c r="Y11" s="136">
        <v>0</v>
      </c>
      <c r="Z11" s="136">
        <v>0</v>
      </c>
    </row>
    <row r="12" spans="1:26" x14ac:dyDescent="0.2">
      <c r="A12">
        <v>307</v>
      </c>
      <c r="B12">
        <v>307</v>
      </c>
      <c r="C12" t="s">
        <v>1386</v>
      </c>
      <c r="D12">
        <v>520025495</v>
      </c>
      <c r="E12" t="s">
        <v>429</v>
      </c>
      <c r="F12" t="s">
        <v>1395</v>
      </c>
      <c r="G12">
        <v>729970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102</v>
      </c>
      <c r="N12" t="s">
        <v>62</v>
      </c>
      <c r="O12" s="138">
        <v>24473</v>
      </c>
      <c r="P12" t="s">
        <v>1214</v>
      </c>
      <c r="Q12" t="s">
        <v>102</v>
      </c>
      <c r="R12" t="s">
        <v>305</v>
      </c>
      <c r="S12" s="138">
        <v>45657</v>
      </c>
      <c r="T12" s="137"/>
      <c r="U12" s="133">
        <v>800000</v>
      </c>
      <c r="V12" s="133">
        <v>1</v>
      </c>
      <c r="W12" s="133">
        <v>1.0000000000000001E-5</v>
      </c>
      <c r="X12" s="133">
        <v>1.0000000000000001E-5</v>
      </c>
      <c r="Y12" s="136">
        <v>7.4619999999999999E-3</v>
      </c>
      <c r="Z12" s="136">
        <v>0</v>
      </c>
    </row>
    <row r="13" spans="1:26" x14ac:dyDescent="0.2">
      <c r="A13">
        <v>307</v>
      </c>
      <c r="B13">
        <v>307</v>
      </c>
      <c r="C13" t="s">
        <v>1396</v>
      </c>
      <c r="D13">
        <v>520020579</v>
      </c>
      <c r="E13" t="s">
        <v>429</v>
      </c>
      <c r="F13" t="s">
        <v>1397</v>
      </c>
      <c r="G13">
        <v>797027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62</v>
      </c>
      <c r="O13" s="138">
        <v>24965</v>
      </c>
      <c r="P13" t="s">
        <v>1214</v>
      </c>
      <c r="Q13" t="s">
        <v>102</v>
      </c>
      <c r="R13" t="s">
        <v>305</v>
      </c>
      <c r="S13" s="138">
        <v>45657</v>
      </c>
      <c r="T13" s="137"/>
      <c r="U13" s="133">
        <v>9.5</v>
      </c>
      <c r="V13" s="133">
        <v>1</v>
      </c>
      <c r="W13" s="133">
        <v>0.01</v>
      </c>
      <c r="X13" s="133">
        <v>1.0000000000000001E-5</v>
      </c>
      <c r="Y13" s="136">
        <v>0</v>
      </c>
      <c r="Z13" s="136">
        <v>0</v>
      </c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disablePrompts="1"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A32" sqref="A32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51191.009990000013</v>
      </c>
      <c r="C3" s="42"/>
      <c r="D3" s="42"/>
      <c r="E3" s="130">
        <f>IFERROR(B3/$B$30,0)</f>
        <v>1.8034512294034435E-2</v>
      </c>
    </row>
    <row r="4" spans="1:5" x14ac:dyDescent="0.2">
      <c r="A4" s="41" t="s">
        <v>40</v>
      </c>
      <c r="B4" s="128">
        <f>SUM('איגרות חוב ממשלתיות'!U:U)</f>
        <v>437948.41089000012</v>
      </c>
      <c r="C4" s="42"/>
      <c r="D4" s="42"/>
      <c r="E4" s="130">
        <f t="shared" ref="E4:E29" si="0">IFERROR(B4/$B$30,0)</f>
        <v>0.15428853624672448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59878.616410000002</v>
      </c>
      <c r="C6" s="42"/>
      <c r="D6" s="42"/>
      <c r="E6" s="130">
        <f t="shared" si="0"/>
        <v>2.1095142369858853E-2</v>
      </c>
    </row>
    <row r="7" spans="1:5" x14ac:dyDescent="0.2">
      <c r="A7" s="41" t="s">
        <v>459</v>
      </c>
      <c r="B7" s="128">
        <f>SUM('מניות מבכ ויהש'!U:U)</f>
        <v>0</v>
      </c>
      <c r="C7" s="42"/>
      <c r="D7" s="42"/>
      <c r="E7" s="130">
        <f t="shared" si="0"/>
        <v>0</v>
      </c>
    </row>
    <row r="8" spans="1:5" x14ac:dyDescent="0.2">
      <c r="A8" s="41" t="s">
        <v>34</v>
      </c>
      <c r="B8" s="128">
        <f>SUM('קרנות סל'!T:T)</f>
        <v>319338.48229999997</v>
      </c>
      <c r="C8" s="42"/>
      <c r="D8" s="42"/>
      <c r="E8" s="130">
        <f t="shared" si="0"/>
        <v>0.1125024449824817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383614.18147000007</v>
      </c>
      <c r="C15" s="42"/>
      <c r="D15" s="42"/>
      <c r="E15" s="130">
        <f t="shared" si="0"/>
        <v>0.135146672691907</v>
      </c>
    </row>
    <row r="16" spans="1:5" x14ac:dyDescent="0.2">
      <c r="A16" s="41" t="s">
        <v>667</v>
      </c>
      <c r="B16" s="128">
        <f>SUM('אפיק השקעה מובטח תשואה'!F:F)</f>
        <v>5603.3023800000001</v>
      </c>
      <c r="C16" s="42"/>
      <c r="D16" s="42"/>
      <c r="E16" s="130">
        <f t="shared" si="0"/>
        <v>1.9740346142622061E-3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4295.1872899999998</v>
      </c>
      <c r="C18" s="42"/>
      <c r="D18" s="42"/>
      <c r="E18" s="130">
        <f t="shared" si="0"/>
        <v>1.5131877257709371E-3</v>
      </c>
    </row>
    <row r="19" spans="1:5" x14ac:dyDescent="0.2">
      <c r="A19" s="41" t="s">
        <v>462</v>
      </c>
      <c r="B19" s="128">
        <f>SUM('לא סחיר מניות מבכ ויהש'!X:X)</f>
        <v>1.4300000000000001E-3</v>
      </c>
      <c r="C19" s="42"/>
      <c r="D19" s="42"/>
      <c r="E19" s="130">
        <f t="shared" si="0"/>
        <v>5.0378675055458187E-10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217.41757000000001</v>
      </c>
      <c r="C23" s="42"/>
      <c r="D23" s="42"/>
      <c r="E23" s="130">
        <f t="shared" si="0"/>
        <v>7.6595867904736599E-5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1576415.9876999999</v>
      </c>
      <c r="C29" s="122"/>
      <c r="D29" s="122"/>
      <c r="E29" s="130">
        <f t="shared" si="0"/>
        <v>0.55536887270326896</v>
      </c>
    </row>
    <row r="30" spans="1:5" ht="15.75" thickBot="1" x14ac:dyDescent="0.25">
      <c r="A30" s="40" t="s">
        <v>603</v>
      </c>
      <c r="B30" s="129">
        <f>SUM(B3:B29)</f>
        <v>2838502.5974300001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1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11</v>
      </c>
      <c r="V1" s="98" t="s">
        <v>936</v>
      </c>
      <c r="W1" s="132" t="s">
        <v>1153</v>
      </c>
      <c r="X1" s="140" t="s">
        <v>736</v>
      </c>
      <c r="Y1" s="140" t="s">
        <v>19</v>
      </c>
      <c r="Z1" s="140" t="s">
        <v>30</v>
      </c>
    </row>
    <row r="2" spans="1:26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 s="138"/>
      <c r="Q2"/>
      <c r="R2"/>
      <c r="S2"/>
      <c r="T2" s="138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40" t="s">
        <v>19</v>
      </c>
      <c r="AB1" s="140" t="s">
        <v>30</v>
      </c>
    </row>
    <row r="2" spans="1:28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40" t="s">
        <v>19</v>
      </c>
      <c r="AB1" s="140" t="s">
        <v>30</v>
      </c>
    </row>
    <row r="2" spans="1:28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8.625" style="7" bestFit="1" customWidth="1"/>
    <col min="7" max="7" width="14.5" style="7" bestFit="1" customWidth="1"/>
    <col min="8" max="8" width="10.875" style="7" bestFit="1" customWidth="1"/>
    <col min="9" max="9" width="10" style="7" bestFit="1" customWidth="1"/>
    <col min="10" max="10" width="8.75" style="7" bestFit="1" customWidth="1"/>
    <col min="11" max="11" width="9.625" style="7" bestFit="1" customWidth="1"/>
    <col min="12" max="12" width="10.375" style="7" bestFit="1" customWidth="1"/>
    <col min="13" max="13" width="9.125" style="134" bestFit="1" customWidth="1"/>
    <col min="14" max="14" width="15.125" style="7" bestFit="1" customWidth="1"/>
    <col min="15" max="15" width="11.5" style="7" bestFit="1" customWidth="1"/>
    <col min="16" max="16" width="10.625" style="7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11.25" style="7" customWidth="1"/>
    <col min="22" max="22" width="9.375" style="7" bestFit="1" customWidth="1"/>
    <col min="23" max="23" width="8.875" style="7" bestFit="1" customWidth="1"/>
    <col min="24" max="24" width="9.375" style="7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39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40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307</v>
      </c>
      <c r="B2">
        <v>307</v>
      </c>
      <c r="C2" t="s">
        <v>1126</v>
      </c>
      <c r="D2">
        <v>11723353</v>
      </c>
      <c r="E2" t="s">
        <v>1214</v>
      </c>
      <c r="F2" s="133">
        <v>1</v>
      </c>
      <c r="G2" s="133">
        <v>21300000</v>
      </c>
      <c r="H2" s="133">
        <v>19289.066999999999</v>
      </c>
      <c r="I2" s="136">
        <v>1</v>
      </c>
      <c r="J2" s="136">
        <v>6.7955079618655457E-3</v>
      </c>
      <c r="K2">
        <v>11723354</v>
      </c>
      <c r="L2" t="s">
        <v>1214</v>
      </c>
      <c r="M2" s="133">
        <v>1</v>
      </c>
      <c r="N2" s="133">
        <v>-21300000</v>
      </c>
      <c r="O2" s="133">
        <v>-19071.649430000001</v>
      </c>
      <c r="P2" s="136">
        <v>-6.7189120939583806E-3</v>
      </c>
      <c r="Q2" s="136">
        <v>1</v>
      </c>
      <c r="R2" s="133">
        <v>217.41757000000001</v>
      </c>
      <c r="S2" t="s">
        <v>53</v>
      </c>
      <c r="T2" t="s">
        <v>53</v>
      </c>
      <c r="U2" t="s">
        <v>382</v>
      </c>
      <c r="V2" t="s">
        <v>102</v>
      </c>
      <c r="W2" t="s">
        <v>689</v>
      </c>
      <c r="X2" t="s">
        <v>1402</v>
      </c>
      <c r="Y2" t="s">
        <v>62</v>
      </c>
      <c r="Z2" s="138">
        <v>45925</v>
      </c>
      <c r="AA2" s="138">
        <v>45964</v>
      </c>
      <c r="AB2" t="s">
        <v>362</v>
      </c>
      <c r="AC2" t="s">
        <v>370</v>
      </c>
      <c r="AD2" t="s">
        <v>62</v>
      </c>
      <c r="AE2" t="s">
        <v>341</v>
      </c>
      <c r="AF2" t="s">
        <v>362</v>
      </c>
      <c r="AG2" t="s">
        <v>362</v>
      </c>
      <c r="AH2" s="136"/>
      <c r="AI2" s="133">
        <v>100</v>
      </c>
      <c r="AJ2" s="133"/>
      <c r="AK2"/>
      <c r="AL2" s="136"/>
      <c r="AM2" t="s">
        <v>1403</v>
      </c>
      <c r="AN2" s="136">
        <v>1</v>
      </c>
      <c r="AO2" s="136">
        <v>7.6595867907165225E-5</v>
      </c>
    </row>
    <row r="3" spans="1:41" x14ac:dyDescent="0.2">
      <c r="A3" s="8"/>
      <c r="B3" s="8"/>
      <c r="C3" s="8"/>
      <c r="D3" s="1"/>
      <c r="E3" s="8"/>
      <c r="F3" s="8"/>
      <c r="G3" s="8"/>
      <c r="H3" s="11"/>
      <c r="I3"/>
      <c r="J3" s="9"/>
      <c r="K3"/>
      <c r="L3" s="8"/>
      <c r="M3" s="133"/>
      <c r="N3"/>
      <c r="O3"/>
      <c r="P3"/>
      <c r="Q3"/>
      <c r="R3" s="10"/>
      <c r="S3"/>
      <c r="T3" s="17"/>
      <c r="U3" s="8"/>
      <c r="V3" s="8"/>
      <c r="X3" s="8"/>
      <c r="Y3" s="8"/>
      <c r="Z3" s="1"/>
      <c r="AA3" s="23"/>
      <c r="AB3" s="8"/>
      <c r="AC3" s="8"/>
      <c r="AD3" s="8"/>
      <c r="AE3" s="8"/>
      <c r="AF3" s="8"/>
      <c r="AG3" s="8"/>
      <c r="AI3" s="8"/>
      <c r="AJ3" s="8"/>
      <c r="AK3" s="8"/>
      <c r="AM3"/>
      <c r="AN3" s="19"/>
      <c r="AO3" s="19"/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3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3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9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40" t="s">
        <v>14</v>
      </c>
      <c r="W1" s="18" t="s">
        <v>282</v>
      </c>
      <c r="X1" s="18" t="s">
        <v>309</v>
      </c>
      <c r="Y1" s="140" t="s">
        <v>673</v>
      </c>
      <c r="Z1" s="140" t="s">
        <v>621</v>
      </c>
      <c r="AA1" s="139" t="s">
        <v>421</v>
      </c>
      <c r="AB1" s="18" t="s">
        <v>925</v>
      </c>
      <c r="AC1" s="18" t="s">
        <v>20</v>
      </c>
      <c r="AD1" s="132" t="s">
        <v>768</v>
      </c>
      <c r="AE1" s="140" t="s">
        <v>658</v>
      </c>
      <c r="AF1" s="139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9" t="s">
        <v>16</v>
      </c>
      <c r="AO1" s="139" t="s">
        <v>1147</v>
      </c>
      <c r="AP1" s="140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40" t="s">
        <v>19</v>
      </c>
      <c r="BA1" s="140" t="s">
        <v>30</v>
      </c>
    </row>
    <row r="2" spans="1:53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/>
      <c r="S2"/>
      <c r="T2" s="133"/>
      <c r="U2"/>
      <c r="V2" s="136"/>
      <c r="W2"/>
      <c r="X2"/>
      <c r="Y2" s="136"/>
      <c r="Z2" s="136"/>
      <c r="AA2" s="138"/>
      <c r="AB2"/>
      <c r="AC2"/>
      <c r="AD2" s="133"/>
      <c r="AE2" s="136"/>
      <c r="AF2" s="138"/>
      <c r="AG2"/>
      <c r="AH2"/>
      <c r="AI2"/>
      <c r="AJ2"/>
      <c r="AK2"/>
      <c r="AL2"/>
      <c r="AM2"/>
      <c r="AN2" s="138"/>
      <c r="AO2" s="138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40" t="s">
        <v>14</v>
      </c>
      <c r="U1" s="140" t="s">
        <v>621</v>
      </c>
      <c r="V1" s="18" t="s">
        <v>917</v>
      </c>
      <c r="W1" s="18" t="s">
        <v>372</v>
      </c>
      <c r="X1" s="139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40" t="s">
        <v>19</v>
      </c>
      <c r="AD1" s="140" t="s">
        <v>30</v>
      </c>
    </row>
    <row r="2" spans="1:30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38"/>
      <c r="O2"/>
      <c r="P2"/>
      <c r="Q2"/>
      <c r="R2"/>
      <c r="S2" s="133"/>
      <c r="T2" s="136"/>
      <c r="U2" s="136"/>
      <c r="V2"/>
      <c r="W2"/>
      <c r="X2" s="138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9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40" t="s">
        <v>14</v>
      </c>
      <c r="P1" s="140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40" t="s">
        <v>19</v>
      </c>
      <c r="V1" s="140" t="s">
        <v>30</v>
      </c>
    </row>
    <row r="2" spans="1:22" x14ac:dyDescent="0.2">
      <c r="A2">
        <v>307</v>
      </c>
      <c r="B2">
        <v>307</v>
      </c>
      <c r="C2"/>
      <c r="D2"/>
      <c r="E2"/>
      <c r="F2"/>
      <c r="G2" s="138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9" t="s">
        <v>12</v>
      </c>
      <c r="H1" s="18" t="s">
        <v>24</v>
      </c>
      <c r="I1" s="18" t="s">
        <v>286</v>
      </c>
      <c r="J1" s="18" t="s">
        <v>25</v>
      </c>
      <c r="K1" s="140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9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40" t="s">
        <v>19</v>
      </c>
      <c r="X1" s="140" t="s">
        <v>30</v>
      </c>
    </row>
    <row r="2" spans="1:24" x14ac:dyDescent="0.2">
      <c r="A2">
        <v>307</v>
      </c>
      <c r="B2">
        <v>307</v>
      </c>
      <c r="C2"/>
      <c r="D2"/>
      <c r="E2"/>
      <c r="F2"/>
      <c r="G2" s="138"/>
      <c r="H2"/>
      <c r="I2"/>
      <c r="J2"/>
      <c r="K2" s="136"/>
      <c r="L2"/>
      <c r="M2"/>
      <c r="N2"/>
      <c r="O2"/>
      <c r="P2" s="138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9" t="s">
        <v>16</v>
      </c>
      <c r="R1" s="139" t="s">
        <v>1147</v>
      </c>
      <c r="S1" s="140" t="s">
        <v>618</v>
      </c>
      <c r="T1" s="132" t="s">
        <v>1156</v>
      </c>
      <c r="U1" s="132" t="s">
        <v>1153</v>
      </c>
      <c r="V1" s="140" t="s">
        <v>19</v>
      </c>
      <c r="W1" s="140" t="s">
        <v>30</v>
      </c>
    </row>
    <row r="2" spans="1:23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8"/>
      <c r="R2" s="138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D7" sqref="D7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4.3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307</v>
      </c>
      <c r="B2">
        <v>307</v>
      </c>
      <c r="C2" s="147" t="s">
        <v>1404</v>
      </c>
      <c r="D2">
        <v>11723351</v>
      </c>
      <c r="E2" t="s">
        <v>102</v>
      </c>
      <c r="F2" t="s">
        <v>53</v>
      </c>
      <c r="G2" t="s">
        <v>53</v>
      </c>
      <c r="H2" t="s">
        <v>62</v>
      </c>
      <c r="I2" s="138">
        <v>45925</v>
      </c>
      <c r="J2" t="s">
        <v>1214</v>
      </c>
      <c r="K2" s="138">
        <v>45930</v>
      </c>
      <c r="L2" s="133">
        <v>-19071.649430000001</v>
      </c>
      <c r="M2" s="133">
        <v>1</v>
      </c>
      <c r="N2" s="133">
        <v>-19071.649430000001</v>
      </c>
      <c r="O2" s="133"/>
      <c r="P2"/>
      <c r="Q2" s="136">
        <v>-1.2097999999999999E-2</v>
      </c>
      <c r="R2" s="136">
        <v>-6.718E-3</v>
      </c>
    </row>
    <row r="3" spans="1:18" x14ac:dyDescent="0.2">
      <c r="A3">
        <v>307</v>
      </c>
      <c r="B3">
        <v>307</v>
      </c>
      <c r="C3" t="s">
        <v>1398</v>
      </c>
      <c r="D3">
        <v>7893875</v>
      </c>
      <c r="E3" t="s">
        <v>694</v>
      </c>
      <c r="F3" t="s">
        <v>53</v>
      </c>
      <c r="G3" t="s">
        <v>53</v>
      </c>
      <c r="H3" t="s">
        <v>62</v>
      </c>
      <c r="I3" s="138">
        <v>37668</v>
      </c>
      <c r="J3" t="s">
        <v>1214</v>
      </c>
      <c r="K3" s="138">
        <v>45930</v>
      </c>
      <c r="L3" s="133">
        <v>1577487.6371299999</v>
      </c>
      <c r="M3" s="133">
        <v>1</v>
      </c>
      <c r="N3" s="133">
        <v>1577487.6371299999</v>
      </c>
      <c r="O3" s="133"/>
      <c r="P3"/>
      <c r="Q3" s="136">
        <v>1.0006790000000001</v>
      </c>
      <c r="R3" s="136">
        <v>0.55574599999999996</v>
      </c>
    </row>
    <row r="4" spans="1:18" x14ac:dyDescent="0.2">
      <c r="A4">
        <v>307</v>
      </c>
      <c r="B4">
        <v>307</v>
      </c>
      <c r="C4" t="s">
        <v>1399</v>
      </c>
      <c r="D4">
        <v>7900000</v>
      </c>
      <c r="E4" t="s">
        <v>693</v>
      </c>
      <c r="F4" t="s">
        <v>53</v>
      </c>
      <c r="G4" t="s">
        <v>53</v>
      </c>
      <c r="H4" t="s">
        <v>62</v>
      </c>
      <c r="I4" s="138">
        <v>39658</v>
      </c>
      <c r="J4" t="s">
        <v>1214</v>
      </c>
      <c r="K4" s="138">
        <v>45930</v>
      </c>
      <c r="L4" s="133">
        <v>18000</v>
      </c>
      <c r="M4" s="133">
        <v>1</v>
      </c>
      <c r="N4" s="133">
        <v>18000</v>
      </c>
      <c r="O4" s="133"/>
      <c r="P4"/>
      <c r="Q4" s="136">
        <v>1.1417999999999999E-2</v>
      </c>
      <c r="R4" s="136">
        <v>6.3410000000000003E-3</v>
      </c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1" width="9.875" style="2" bestFit="1" customWidth="1"/>
    <col min="12" max="12" width="11.5" style="2" bestFit="1" customWidth="1"/>
    <col min="13" max="13" width="8.625" style="2" bestFit="1" customWidth="1"/>
    <col min="14" max="14" width="9.25" style="2" bestFit="1" customWidth="1"/>
    <col min="15" max="15" width="11.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307</v>
      </c>
      <c r="B2">
        <v>307</v>
      </c>
      <c r="C2" t="s">
        <v>1211</v>
      </c>
      <c r="D2" t="s">
        <v>1212</v>
      </c>
      <c r="E2" t="s">
        <v>776</v>
      </c>
      <c r="F2" t="s">
        <v>213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14613.567419999999</v>
      </c>
      <c r="M2" s="133">
        <v>1</v>
      </c>
      <c r="N2" s="136"/>
      <c r="O2" s="133">
        <v>14613.567419999999</v>
      </c>
      <c r="P2" s="136">
        <v>0.28547</v>
      </c>
      <c r="Q2" s="136">
        <v>5.1469999999999997E-3</v>
      </c>
    </row>
    <row r="3" spans="1:17" x14ac:dyDescent="0.2">
      <c r="A3">
        <v>307</v>
      </c>
      <c r="B3">
        <v>307</v>
      </c>
      <c r="C3" t="s">
        <v>1215</v>
      </c>
      <c r="D3" t="s">
        <v>1216</v>
      </c>
      <c r="E3" t="s">
        <v>776</v>
      </c>
      <c r="F3" t="s">
        <v>219</v>
      </c>
      <c r="G3" t="s">
        <v>53</v>
      </c>
      <c r="H3" t="s">
        <v>62</v>
      </c>
      <c r="I3" t="s">
        <v>1213</v>
      </c>
      <c r="J3" t="s">
        <v>65</v>
      </c>
      <c r="K3" t="s">
        <v>1214</v>
      </c>
      <c r="L3" s="133">
        <v>31871.80372</v>
      </c>
      <c r="M3" s="133">
        <v>1</v>
      </c>
      <c r="N3" s="136"/>
      <c r="O3" s="133">
        <v>31871.80372</v>
      </c>
      <c r="P3" s="136">
        <v>0.62260499999999996</v>
      </c>
      <c r="Q3" s="136">
        <v>1.1228E-2</v>
      </c>
    </row>
    <row r="4" spans="1:17" x14ac:dyDescent="0.2">
      <c r="A4">
        <v>307</v>
      </c>
      <c r="B4">
        <v>307</v>
      </c>
      <c r="C4" t="s">
        <v>1211</v>
      </c>
      <c r="D4" t="s">
        <v>1212</v>
      </c>
      <c r="E4" t="s">
        <v>776</v>
      </c>
      <c r="F4" t="s">
        <v>218</v>
      </c>
      <c r="G4" t="s">
        <v>53</v>
      </c>
      <c r="H4" t="s">
        <v>62</v>
      </c>
      <c r="I4" t="s">
        <v>1213</v>
      </c>
      <c r="J4" t="s">
        <v>65</v>
      </c>
      <c r="K4" t="s">
        <v>1217</v>
      </c>
      <c r="L4" s="133">
        <v>2410.7026700000001</v>
      </c>
      <c r="M4" s="133">
        <v>3.306</v>
      </c>
      <c r="N4" s="136"/>
      <c r="O4" s="133">
        <v>7969.7830299999996</v>
      </c>
      <c r="P4" s="136">
        <v>0.15568599999999999</v>
      </c>
      <c r="Q4" s="136">
        <v>2.807E-3</v>
      </c>
    </row>
    <row r="5" spans="1:17" x14ac:dyDescent="0.2">
      <c r="A5">
        <v>307</v>
      </c>
      <c r="B5">
        <v>307</v>
      </c>
      <c r="C5" t="s">
        <v>1218</v>
      </c>
      <c r="D5" t="s">
        <v>1219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1214</v>
      </c>
      <c r="L5" s="133">
        <v>10783.803620000001</v>
      </c>
      <c r="M5" s="133">
        <v>1</v>
      </c>
      <c r="N5" s="136"/>
      <c r="O5" s="133">
        <v>10783.803620000001</v>
      </c>
      <c r="P5" s="136">
        <v>0.21065700000000001</v>
      </c>
      <c r="Q5" s="136">
        <v>3.7980000000000002E-3</v>
      </c>
    </row>
    <row r="6" spans="1:17" x14ac:dyDescent="0.2">
      <c r="A6">
        <v>307</v>
      </c>
      <c r="B6">
        <v>307</v>
      </c>
      <c r="C6" t="s">
        <v>1218</v>
      </c>
      <c r="D6" t="s">
        <v>1219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1220</v>
      </c>
      <c r="L6" s="133">
        <v>7.9986199999999998</v>
      </c>
      <c r="M6" s="133">
        <v>3.8807</v>
      </c>
      <c r="N6" s="136"/>
      <c r="O6" s="133">
        <v>31.040240000000001</v>
      </c>
      <c r="P6" s="136">
        <v>6.0599999999999998E-4</v>
      </c>
      <c r="Q6" s="136">
        <v>1.0000000000000001E-5</v>
      </c>
    </row>
    <row r="7" spans="1:17" x14ac:dyDescent="0.2">
      <c r="A7">
        <v>307</v>
      </c>
      <c r="B7">
        <v>307</v>
      </c>
      <c r="C7" t="s">
        <v>1215</v>
      </c>
      <c r="D7" t="s">
        <v>1216</v>
      </c>
      <c r="E7" t="s">
        <v>776</v>
      </c>
      <c r="F7" t="s">
        <v>213</v>
      </c>
      <c r="G7" t="s">
        <v>53</v>
      </c>
      <c r="H7" t="s">
        <v>62</v>
      </c>
      <c r="I7" t="s">
        <v>1213</v>
      </c>
      <c r="J7" t="s">
        <v>65</v>
      </c>
      <c r="K7" t="s">
        <v>1214</v>
      </c>
      <c r="L7" s="133">
        <v>-15293.88211</v>
      </c>
      <c r="M7" s="133">
        <v>1</v>
      </c>
      <c r="N7" s="136"/>
      <c r="O7" s="133">
        <v>-15293.88211</v>
      </c>
      <c r="P7" s="136">
        <v>-0.29876200000000003</v>
      </c>
      <c r="Q7" s="136">
        <v>-5.3880000000000004E-3</v>
      </c>
    </row>
    <row r="8" spans="1:17" x14ac:dyDescent="0.2">
      <c r="A8">
        <v>307</v>
      </c>
      <c r="B8">
        <v>307</v>
      </c>
      <c r="C8" t="s">
        <v>1215</v>
      </c>
      <c r="D8" t="s">
        <v>1216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65</v>
      </c>
      <c r="K8" t="s">
        <v>1217</v>
      </c>
      <c r="L8" s="133">
        <v>131.58213000000001</v>
      </c>
      <c r="M8" s="133">
        <v>3.306</v>
      </c>
      <c r="N8" s="136"/>
      <c r="O8" s="133">
        <v>435.01051999999999</v>
      </c>
      <c r="P8" s="136">
        <v>8.4969999999999993E-3</v>
      </c>
      <c r="Q8" s="136">
        <v>1.5300000000000001E-4</v>
      </c>
    </row>
    <row r="9" spans="1:17" x14ac:dyDescent="0.2">
      <c r="A9">
        <v>307</v>
      </c>
      <c r="B9">
        <v>307</v>
      </c>
      <c r="C9" t="s">
        <v>1218</v>
      </c>
      <c r="D9" t="s">
        <v>1219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1217</v>
      </c>
      <c r="L9" s="133">
        <v>205.07483999999999</v>
      </c>
      <c r="M9" s="133">
        <v>3.306</v>
      </c>
      <c r="N9" s="136"/>
      <c r="O9" s="133">
        <v>677.97742000000005</v>
      </c>
      <c r="P9" s="136">
        <v>1.3244000000000001E-2</v>
      </c>
      <c r="Q9" s="136">
        <v>2.3800000000000001E-4</v>
      </c>
    </row>
    <row r="10" spans="1:17" x14ac:dyDescent="0.2">
      <c r="A10">
        <v>307</v>
      </c>
      <c r="B10">
        <v>307</v>
      </c>
      <c r="C10" t="s">
        <v>1221</v>
      </c>
      <c r="D10" t="s">
        <v>1222</v>
      </c>
      <c r="E10" t="s">
        <v>776</v>
      </c>
      <c r="F10" t="s">
        <v>213</v>
      </c>
      <c r="G10" t="s">
        <v>53</v>
      </c>
      <c r="H10" t="s">
        <v>62</v>
      </c>
      <c r="I10" t="s">
        <v>1213</v>
      </c>
      <c r="J10" t="s">
        <v>65</v>
      </c>
      <c r="K10" t="s">
        <v>1214</v>
      </c>
      <c r="L10" s="133">
        <v>101.90613</v>
      </c>
      <c r="M10" s="133">
        <v>1</v>
      </c>
      <c r="N10" s="136"/>
      <c r="O10" s="133">
        <v>101.90613</v>
      </c>
      <c r="P10" s="136">
        <v>1.99E-3</v>
      </c>
      <c r="Q10" s="136">
        <v>3.4999999999999997E-5</v>
      </c>
    </row>
    <row r="11" spans="1:17" x14ac:dyDescent="0.2">
      <c r="D11"/>
      <c r="E11" s="17"/>
      <c r="M11"/>
      <c r="N11"/>
      <c r="O11"/>
      <c r="P11"/>
      <c r="Q11"/>
    </row>
    <row r="12" spans="1:17" x14ac:dyDescent="0.2">
      <c r="D12"/>
      <c r="E12" s="17"/>
      <c r="M12"/>
      <c r="N12"/>
      <c r="O12"/>
      <c r="P12"/>
      <c r="Q12"/>
    </row>
    <row r="13" spans="1:17" x14ac:dyDescent="0.2">
      <c r="D13"/>
      <c r="E13" s="17"/>
      <c r="M13"/>
      <c r="N13"/>
      <c r="O13"/>
      <c r="P13"/>
      <c r="Q13"/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9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40" t="s">
        <v>14</v>
      </c>
      <c r="Q1" s="18" t="s">
        <v>440</v>
      </c>
      <c r="R1" s="132" t="s">
        <v>796</v>
      </c>
      <c r="S1" s="132" t="s">
        <v>1157</v>
      </c>
      <c r="T1" s="140" t="s">
        <v>748</v>
      </c>
    </row>
    <row r="2" spans="1:20" ht="14.1" customHeight="1" x14ac:dyDescent="0.2">
      <c r="A2">
        <v>307</v>
      </c>
      <c r="B2">
        <v>307</v>
      </c>
      <c r="C2"/>
      <c r="D2"/>
      <c r="E2"/>
      <c r="F2"/>
      <c r="G2" s="138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9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40" t="s">
        <v>22</v>
      </c>
      <c r="Q1" s="139" t="s">
        <v>797</v>
      </c>
    </row>
    <row r="2" spans="1:17" ht="14.1" customHeight="1" x14ac:dyDescent="0.2">
      <c r="A2">
        <v>307</v>
      </c>
      <c r="B2">
        <v>307</v>
      </c>
      <c r="C2"/>
      <c r="D2"/>
      <c r="E2"/>
      <c r="F2"/>
      <c r="G2"/>
      <c r="H2"/>
      <c r="I2"/>
      <c r="J2"/>
      <c r="K2" s="138"/>
      <c r="L2" s="133"/>
      <c r="M2" s="133"/>
      <c r="N2" s="133"/>
      <c r="O2" s="133"/>
      <c r="P2" s="136"/>
      <c r="Q2" s="138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32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307</v>
      </c>
      <c r="B2">
        <v>307</v>
      </c>
      <c r="C2" t="s">
        <v>1223</v>
      </c>
      <c r="D2" t="s">
        <v>1224</v>
      </c>
      <c r="E2" t="s">
        <v>1225</v>
      </c>
      <c r="F2" t="s">
        <v>223</v>
      </c>
      <c r="G2" t="s">
        <v>53</v>
      </c>
      <c r="H2" t="s">
        <v>53</v>
      </c>
      <c r="I2" t="s">
        <v>311</v>
      </c>
      <c r="J2" t="s">
        <v>1226</v>
      </c>
      <c r="K2" t="s">
        <v>65</v>
      </c>
      <c r="L2" t="s">
        <v>1214</v>
      </c>
      <c r="M2" s="133">
        <v>14.45</v>
      </c>
      <c r="N2" s="138">
        <v>53782</v>
      </c>
      <c r="O2" s="136">
        <v>3.7499999999999999E-2</v>
      </c>
      <c r="P2" s="136">
        <v>4.48E-2</v>
      </c>
      <c r="Q2" s="133"/>
      <c r="R2" s="133">
        <v>7596454</v>
      </c>
      <c r="S2" s="133">
        <v>1</v>
      </c>
      <c r="T2" s="133">
        <v>91.85</v>
      </c>
      <c r="U2" s="133">
        <v>6977.3429999999998</v>
      </c>
      <c r="V2" s="133"/>
      <c r="W2"/>
      <c r="X2" s="136">
        <v>2.8899999999999998E-4</v>
      </c>
      <c r="Y2" s="136">
        <v>1.5931000000000001E-2</v>
      </c>
      <c r="Z2" s="136">
        <v>2.4580000000000001E-3</v>
      </c>
    </row>
    <row r="3" spans="1:26" x14ac:dyDescent="0.2">
      <c r="A3">
        <v>307</v>
      </c>
      <c r="B3">
        <v>307</v>
      </c>
      <c r="C3" t="s">
        <v>1223</v>
      </c>
      <c r="D3" s="147" t="s">
        <v>1401</v>
      </c>
      <c r="E3" t="s">
        <v>1227</v>
      </c>
      <c r="F3" t="s">
        <v>221</v>
      </c>
      <c r="G3" t="s">
        <v>53</v>
      </c>
      <c r="H3" t="s">
        <v>53</v>
      </c>
      <c r="I3" t="s">
        <v>311</v>
      </c>
      <c r="J3" t="s">
        <v>1226</v>
      </c>
      <c r="K3" t="s">
        <v>65</v>
      </c>
      <c r="L3" t="s">
        <v>1214</v>
      </c>
      <c r="M3" s="133">
        <v>6.14</v>
      </c>
      <c r="N3" s="138">
        <v>48182</v>
      </c>
      <c r="O3" s="136">
        <v>1E-3</v>
      </c>
      <c r="P3" s="136">
        <v>1.9E-2</v>
      </c>
      <c r="Q3" s="135"/>
      <c r="R3" s="133">
        <v>13080719</v>
      </c>
      <c r="S3" s="133">
        <v>1</v>
      </c>
      <c r="T3" s="133">
        <v>106.54</v>
      </c>
      <c r="U3" s="133">
        <v>13936.19802</v>
      </c>
      <c r="V3" s="135"/>
      <c r="W3"/>
      <c r="X3" s="136">
        <v>3.8200000000000002E-4</v>
      </c>
      <c r="Y3" s="136">
        <v>3.1821000000000002E-2</v>
      </c>
      <c r="Z3" s="136">
        <v>4.9090000000000002E-3</v>
      </c>
    </row>
    <row r="4" spans="1:26" x14ac:dyDescent="0.2">
      <c r="A4">
        <v>307</v>
      </c>
      <c r="B4">
        <v>307</v>
      </c>
      <c r="C4" t="s">
        <v>1223</v>
      </c>
      <c r="D4" t="s">
        <v>1228</v>
      </c>
      <c r="E4" t="s">
        <v>1229</v>
      </c>
      <c r="F4" t="s">
        <v>223</v>
      </c>
      <c r="G4" t="s">
        <v>53</v>
      </c>
      <c r="H4" t="s">
        <v>53</v>
      </c>
      <c r="I4" t="s">
        <v>311</v>
      </c>
      <c r="J4" t="s">
        <v>1226</v>
      </c>
      <c r="K4" t="s">
        <v>65</v>
      </c>
      <c r="L4" t="s">
        <v>1214</v>
      </c>
      <c r="M4" s="133">
        <v>11.18</v>
      </c>
      <c r="N4" s="138">
        <v>51897</v>
      </c>
      <c r="O4" s="136">
        <v>5.5E-2</v>
      </c>
      <c r="P4" s="136">
        <v>4.3400000000000001E-2</v>
      </c>
      <c r="Q4" s="135"/>
      <c r="R4" s="133">
        <v>924856</v>
      </c>
      <c r="S4" s="133">
        <v>1</v>
      </c>
      <c r="T4" s="133">
        <v>117</v>
      </c>
      <c r="U4" s="133">
        <v>1082.08152</v>
      </c>
      <c r="V4" s="135"/>
      <c r="W4"/>
      <c r="X4" s="136">
        <v>2.9E-5</v>
      </c>
      <c r="Y4" s="136">
        <v>2.47E-3</v>
      </c>
      <c r="Z4" s="136">
        <v>3.8099999999999999E-4</v>
      </c>
    </row>
    <row r="5" spans="1:26" x14ac:dyDescent="0.2">
      <c r="A5">
        <v>307</v>
      </c>
      <c r="B5">
        <v>307</v>
      </c>
      <c r="C5" t="s">
        <v>1223</v>
      </c>
      <c r="D5" t="s">
        <v>1230</v>
      </c>
      <c r="E5" t="s">
        <v>1231</v>
      </c>
      <c r="F5" t="s">
        <v>223</v>
      </c>
      <c r="G5" t="s">
        <v>53</v>
      </c>
      <c r="H5" t="s">
        <v>53</v>
      </c>
      <c r="I5" t="s">
        <v>311</v>
      </c>
      <c r="J5" t="s">
        <v>1226</v>
      </c>
      <c r="K5" t="s">
        <v>65</v>
      </c>
      <c r="L5" t="s">
        <v>1214</v>
      </c>
      <c r="M5" s="133">
        <v>17.260000000000002</v>
      </c>
      <c r="N5" s="138">
        <v>55852</v>
      </c>
      <c r="O5" s="136">
        <v>2.8000000000000001E-2</v>
      </c>
      <c r="P5" s="136">
        <v>4.6100000000000002E-2</v>
      </c>
      <c r="Q5" s="135"/>
      <c r="R5" s="133">
        <v>33810131</v>
      </c>
      <c r="S5" s="133">
        <v>1</v>
      </c>
      <c r="T5" s="133">
        <v>74.63</v>
      </c>
      <c r="U5" s="133">
        <v>25232.500769999999</v>
      </c>
      <c r="V5" s="135"/>
      <c r="W5"/>
      <c r="X5" s="136">
        <v>1.201E-3</v>
      </c>
      <c r="Y5" s="136">
        <v>5.7615E-2</v>
      </c>
      <c r="Z5" s="136">
        <v>8.8889999999999993E-3</v>
      </c>
    </row>
    <row r="6" spans="1:26" x14ac:dyDescent="0.2">
      <c r="A6">
        <v>307</v>
      </c>
      <c r="B6">
        <v>307</v>
      </c>
      <c r="C6" t="s">
        <v>1223</v>
      </c>
      <c r="D6" t="s">
        <v>1232</v>
      </c>
      <c r="E6" t="s">
        <v>1233</v>
      </c>
      <c r="F6" t="s">
        <v>221</v>
      </c>
      <c r="G6" t="s">
        <v>53</v>
      </c>
      <c r="H6" t="s">
        <v>53</v>
      </c>
      <c r="I6" t="s">
        <v>311</v>
      </c>
      <c r="J6" t="s">
        <v>1226</v>
      </c>
      <c r="K6" t="s">
        <v>65</v>
      </c>
      <c r="L6" t="s">
        <v>1214</v>
      </c>
      <c r="M6" s="133">
        <v>24</v>
      </c>
      <c r="N6" s="138">
        <v>55487</v>
      </c>
      <c r="O6" s="136">
        <v>5.0000000000000001E-3</v>
      </c>
      <c r="P6" s="136">
        <v>2.1399999999999999E-2</v>
      </c>
      <c r="Q6" s="135"/>
      <c r="R6" s="133">
        <v>221304348</v>
      </c>
      <c r="S6" s="133">
        <v>1</v>
      </c>
      <c r="T6" s="133">
        <v>80.45</v>
      </c>
      <c r="U6" s="133">
        <v>178039.34797</v>
      </c>
      <c r="V6" s="135"/>
      <c r="W6"/>
      <c r="X6" s="136">
        <v>6.9839999999999998E-3</v>
      </c>
      <c r="Y6" s="136">
        <v>0.40653</v>
      </c>
      <c r="Z6" s="136">
        <v>6.2722E-2</v>
      </c>
    </row>
    <row r="7" spans="1:26" x14ac:dyDescent="0.2">
      <c r="A7">
        <v>307</v>
      </c>
      <c r="B7">
        <v>307</v>
      </c>
      <c r="C7" t="s">
        <v>1223</v>
      </c>
      <c r="D7" t="s">
        <v>1234</v>
      </c>
      <c r="E7" t="s">
        <v>1235</v>
      </c>
      <c r="F7" t="s">
        <v>221</v>
      </c>
      <c r="G7" t="s">
        <v>53</v>
      </c>
      <c r="H7" t="s">
        <v>53</v>
      </c>
      <c r="I7" t="s">
        <v>311</v>
      </c>
      <c r="J7" t="s">
        <v>1226</v>
      </c>
      <c r="K7" t="s">
        <v>65</v>
      </c>
      <c r="L7" t="s">
        <v>1214</v>
      </c>
      <c r="M7" s="133">
        <v>7.53</v>
      </c>
      <c r="N7" s="138">
        <v>48883</v>
      </c>
      <c r="O7" s="136">
        <v>1.6E-2</v>
      </c>
      <c r="P7" s="136">
        <v>1.95E-2</v>
      </c>
      <c r="Q7" s="135"/>
      <c r="R7" s="133">
        <v>30518860</v>
      </c>
      <c r="S7" s="133">
        <v>1</v>
      </c>
      <c r="T7" s="133">
        <v>105.4</v>
      </c>
      <c r="U7" s="133">
        <v>32166.87844</v>
      </c>
      <c r="V7" s="135"/>
      <c r="W7"/>
      <c r="X7" s="136">
        <v>1.1529999999999999E-3</v>
      </c>
      <c r="Y7" s="136">
        <v>7.3449E-2</v>
      </c>
      <c r="Z7" s="136">
        <v>1.1332E-2</v>
      </c>
    </row>
    <row r="8" spans="1:26" x14ac:dyDescent="0.2">
      <c r="A8">
        <v>307</v>
      </c>
      <c r="B8">
        <v>307</v>
      </c>
      <c r="C8" t="s">
        <v>1223</v>
      </c>
      <c r="D8" t="s">
        <v>1236</v>
      </c>
      <c r="E8" t="s">
        <v>1237</v>
      </c>
      <c r="F8" t="s">
        <v>221</v>
      </c>
      <c r="G8" t="s">
        <v>53</v>
      </c>
      <c r="H8" t="s">
        <v>53</v>
      </c>
      <c r="I8" t="s">
        <v>311</v>
      </c>
      <c r="J8" t="s">
        <v>1226</v>
      </c>
      <c r="K8" t="s">
        <v>65</v>
      </c>
      <c r="L8" t="s">
        <v>1214</v>
      </c>
      <c r="M8" s="133">
        <v>13.23</v>
      </c>
      <c r="N8" s="138">
        <v>51744</v>
      </c>
      <c r="O8" s="136">
        <v>2.75E-2</v>
      </c>
      <c r="P8" s="136">
        <v>2.0199999999999999E-2</v>
      </c>
      <c r="Q8" s="135"/>
      <c r="R8" s="133">
        <v>74192166</v>
      </c>
      <c r="S8" s="133">
        <v>1</v>
      </c>
      <c r="T8" s="133">
        <v>139.93</v>
      </c>
      <c r="U8" s="133">
        <v>103817.09788</v>
      </c>
      <c r="V8" s="135"/>
      <c r="W8"/>
      <c r="X8" s="136">
        <v>3.6770000000000001E-3</v>
      </c>
      <c r="Y8" s="136">
        <v>0.23705300000000001</v>
      </c>
      <c r="Z8" s="136">
        <v>3.6574000000000002E-2</v>
      </c>
    </row>
    <row r="9" spans="1:26" x14ac:dyDescent="0.2">
      <c r="A9">
        <v>307</v>
      </c>
      <c r="B9">
        <v>307</v>
      </c>
      <c r="C9" t="s">
        <v>1223</v>
      </c>
      <c r="D9" t="s">
        <v>1238</v>
      </c>
      <c r="E9" t="s">
        <v>1239</v>
      </c>
      <c r="F9" t="s">
        <v>223</v>
      </c>
      <c r="G9" t="s">
        <v>53</v>
      </c>
      <c r="H9" t="s">
        <v>53</v>
      </c>
      <c r="I9" t="s">
        <v>311</v>
      </c>
      <c r="J9" t="s">
        <v>1226</v>
      </c>
      <c r="K9" t="s">
        <v>65</v>
      </c>
      <c r="L9" t="s">
        <v>1214</v>
      </c>
      <c r="M9" s="133">
        <v>2.93</v>
      </c>
      <c r="N9" s="138">
        <v>47024</v>
      </c>
      <c r="O9" s="136">
        <v>2.2499999999999999E-2</v>
      </c>
      <c r="P9" s="136">
        <v>3.9199999999999999E-2</v>
      </c>
      <c r="Q9" s="135"/>
      <c r="R9" s="133">
        <v>6971</v>
      </c>
      <c r="S9" s="133">
        <v>1</v>
      </c>
      <c r="T9" s="133">
        <v>95.37</v>
      </c>
      <c r="U9" s="133">
        <v>6.6482400000000004</v>
      </c>
      <c r="V9" s="135"/>
      <c r="W9"/>
      <c r="X9" s="136">
        <v>0</v>
      </c>
      <c r="Y9" s="136">
        <v>1.5E-5</v>
      </c>
      <c r="Z9" s="136">
        <v>1.9999999999999999E-6</v>
      </c>
    </row>
    <row r="10" spans="1:26" x14ac:dyDescent="0.2">
      <c r="A10">
        <v>307</v>
      </c>
      <c r="B10">
        <v>307</v>
      </c>
      <c r="C10" t="s">
        <v>1223</v>
      </c>
      <c r="D10" t="s">
        <v>1240</v>
      </c>
      <c r="E10" t="s">
        <v>1241</v>
      </c>
      <c r="F10" t="s">
        <v>224</v>
      </c>
      <c r="G10" t="s">
        <v>53</v>
      </c>
      <c r="H10" t="s">
        <v>53</v>
      </c>
      <c r="I10" t="s">
        <v>311</v>
      </c>
      <c r="J10" t="s">
        <v>1226</v>
      </c>
      <c r="K10" t="s">
        <v>65</v>
      </c>
      <c r="L10" t="s">
        <v>1214</v>
      </c>
      <c r="M10" s="133">
        <v>0.66</v>
      </c>
      <c r="N10" s="138">
        <v>46173</v>
      </c>
      <c r="O10" s="136">
        <v>0</v>
      </c>
      <c r="P10" s="136">
        <v>4.2500000000000003E-2</v>
      </c>
      <c r="Q10" s="135"/>
      <c r="R10" s="133">
        <v>144967</v>
      </c>
      <c r="S10" s="133">
        <v>1</v>
      </c>
      <c r="T10" s="133">
        <v>100.25</v>
      </c>
      <c r="U10" s="133">
        <v>145.32942</v>
      </c>
      <c r="V10" s="135"/>
      <c r="W10"/>
      <c r="X10" s="136">
        <v>6.0000000000000002E-6</v>
      </c>
      <c r="Y10" s="136">
        <v>3.3100000000000002E-4</v>
      </c>
      <c r="Z10" s="136">
        <v>5.1E-5</v>
      </c>
    </row>
    <row r="11" spans="1:26" x14ac:dyDescent="0.2">
      <c r="A11">
        <v>307</v>
      </c>
      <c r="B11">
        <v>307</v>
      </c>
      <c r="C11" t="s">
        <v>1223</v>
      </c>
      <c r="D11" t="s">
        <v>1242</v>
      </c>
      <c r="E11" t="s">
        <v>1243</v>
      </c>
      <c r="F11" t="s">
        <v>221</v>
      </c>
      <c r="G11" t="s">
        <v>53</v>
      </c>
      <c r="H11" t="s">
        <v>53</v>
      </c>
      <c r="I11" t="s">
        <v>311</v>
      </c>
      <c r="J11" t="s">
        <v>1226</v>
      </c>
      <c r="K11" t="s">
        <v>65</v>
      </c>
      <c r="L11" t="s">
        <v>1214</v>
      </c>
      <c r="M11" s="133">
        <v>17.670000000000002</v>
      </c>
      <c r="N11" s="138">
        <v>53113</v>
      </c>
      <c r="O11" s="136">
        <v>0.01</v>
      </c>
      <c r="P11" s="136">
        <v>2.07E-2</v>
      </c>
      <c r="Q11" s="135"/>
      <c r="R11" s="133">
        <v>19327740</v>
      </c>
      <c r="S11" s="133">
        <v>1</v>
      </c>
      <c r="T11" s="133">
        <v>99.57</v>
      </c>
      <c r="U11" s="133">
        <v>19244.630720000001</v>
      </c>
      <c r="V11" s="135"/>
      <c r="W11"/>
      <c r="X11" s="136">
        <v>8.4599999999999996E-4</v>
      </c>
      <c r="Y11" s="136">
        <v>4.3942000000000002E-2</v>
      </c>
      <c r="Z11" s="136">
        <v>6.7790000000000003E-3</v>
      </c>
    </row>
    <row r="12" spans="1:26" x14ac:dyDescent="0.2">
      <c r="A12">
        <v>307</v>
      </c>
      <c r="B12">
        <v>307</v>
      </c>
      <c r="C12" t="s">
        <v>1223</v>
      </c>
      <c r="D12" t="s">
        <v>1244</v>
      </c>
      <c r="E12" t="s">
        <v>1245</v>
      </c>
      <c r="F12" t="s">
        <v>223</v>
      </c>
      <c r="G12" t="s">
        <v>53</v>
      </c>
      <c r="H12" t="s">
        <v>53</v>
      </c>
      <c r="I12" t="s">
        <v>311</v>
      </c>
      <c r="J12" t="s">
        <v>1226</v>
      </c>
      <c r="K12" t="s">
        <v>65</v>
      </c>
      <c r="L12" t="s">
        <v>1214</v>
      </c>
      <c r="M12" s="133">
        <v>4.3899999999999997</v>
      </c>
      <c r="N12" s="138">
        <v>47573</v>
      </c>
      <c r="O12" s="136">
        <v>0.01</v>
      </c>
      <c r="P12" s="136">
        <v>3.9199999999999999E-2</v>
      </c>
      <c r="Q12" s="135"/>
      <c r="R12" s="133">
        <v>364618</v>
      </c>
      <c r="S12" s="133">
        <v>1</v>
      </c>
      <c r="T12" s="133">
        <v>88.66</v>
      </c>
      <c r="U12" s="133">
        <v>323.27032000000003</v>
      </c>
      <c r="V12" s="135"/>
      <c r="W12"/>
      <c r="X12" s="136">
        <v>9.0000000000000002E-6</v>
      </c>
      <c r="Y12" s="136">
        <v>7.3800000000000005E-4</v>
      </c>
      <c r="Z12" s="136">
        <v>1.13E-4</v>
      </c>
    </row>
    <row r="13" spans="1:26" x14ac:dyDescent="0.2">
      <c r="A13">
        <v>307</v>
      </c>
      <c r="B13">
        <v>307</v>
      </c>
      <c r="C13" t="s">
        <v>1223</v>
      </c>
      <c r="D13" t="s">
        <v>1246</v>
      </c>
      <c r="E13" t="s">
        <v>1247</v>
      </c>
      <c r="F13" t="s">
        <v>221</v>
      </c>
      <c r="G13" t="s">
        <v>53</v>
      </c>
      <c r="H13" t="s">
        <v>53</v>
      </c>
      <c r="I13" t="s">
        <v>311</v>
      </c>
      <c r="J13" t="s">
        <v>1226</v>
      </c>
      <c r="K13" t="s">
        <v>65</v>
      </c>
      <c r="L13" t="s">
        <v>1214</v>
      </c>
      <c r="M13" s="133">
        <v>8.9700000000000006</v>
      </c>
      <c r="N13" s="138">
        <v>49825</v>
      </c>
      <c r="O13" s="136">
        <v>0.04</v>
      </c>
      <c r="P13" s="136">
        <v>1.9400000000000001E-2</v>
      </c>
      <c r="Q13" s="135"/>
      <c r="R13" s="133">
        <v>20066763</v>
      </c>
      <c r="S13" s="133">
        <v>1</v>
      </c>
      <c r="T13" s="133">
        <v>170.85</v>
      </c>
      <c r="U13" s="133">
        <v>34284.064590000002</v>
      </c>
      <c r="V13" s="135"/>
      <c r="W13"/>
      <c r="X13" s="136">
        <v>1.2589999999999999E-3</v>
      </c>
      <c r="Y13" s="136">
        <v>7.8283000000000005E-2</v>
      </c>
      <c r="Z13" s="136">
        <v>1.2078E-2</v>
      </c>
    </row>
    <row r="14" spans="1:26" x14ac:dyDescent="0.2">
      <c r="A14">
        <v>307</v>
      </c>
      <c r="B14">
        <v>307</v>
      </c>
      <c r="C14" t="s">
        <v>1223</v>
      </c>
      <c r="D14" t="s">
        <v>1400</v>
      </c>
      <c r="E14" t="s">
        <v>1227</v>
      </c>
      <c r="F14" t="s">
        <v>221</v>
      </c>
      <c r="G14" t="s">
        <v>53</v>
      </c>
      <c r="H14" t="s">
        <v>53</v>
      </c>
      <c r="I14" t="s">
        <v>311</v>
      </c>
      <c r="J14" t="s">
        <v>1226</v>
      </c>
      <c r="K14" t="s">
        <v>65</v>
      </c>
      <c r="L14" t="s">
        <v>1214</v>
      </c>
      <c r="M14" s="133">
        <v>6.14</v>
      </c>
      <c r="N14" s="138">
        <v>48182</v>
      </c>
      <c r="O14" s="136">
        <v>1E-3</v>
      </c>
      <c r="P14" s="136">
        <v>1.9E-2</v>
      </c>
      <c r="Q14" s="135"/>
      <c r="R14" s="133">
        <v>21300000</v>
      </c>
      <c r="S14" s="133">
        <v>1</v>
      </c>
      <c r="T14" s="133">
        <v>106.54</v>
      </c>
      <c r="U14" s="133">
        <v>22693.02</v>
      </c>
      <c r="V14" s="135"/>
      <c r="W14"/>
      <c r="X14" s="136">
        <v>5.9999999999999995E-4</v>
      </c>
      <c r="Y14" s="136">
        <v>5.1816000000000001E-2</v>
      </c>
      <c r="Z14" s="136">
        <v>7.9939999999999994E-3</v>
      </c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disablePrompts="1"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9" t="s">
        <v>421</v>
      </c>
      <c r="V1" s="140" t="s">
        <v>14</v>
      </c>
      <c r="W1" s="140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40" t="s">
        <v>18</v>
      </c>
      <c r="AI1" s="140" t="s">
        <v>19</v>
      </c>
      <c r="AJ1" s="140" t="s">
        <v>30</v>
      </c>
    </row>
    <row r="2" spans="1:36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8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9.6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8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307</v>
      </c>
      <c r="B2">
        <v>307</v>
      </c>
      <c r="C2" t="s">
        <v>1248</v>
      </c>
      <c r="D2">
        <v>510960719</v>
      </c>
      <c r="E2" t="s">
        <v>429</v>
      </c>
      <c r="F2" t="s">
        <v>1249</v>
      </c>
      <c r="G2" t="s">
        <v>1250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635</v>
      </c>
      <c r="O2" t="s">
        <v>62</v>
      </c>
      <c r="P2" t="s">
        <v>1251</v>
      </c>
      <c r="Q2" t="s">
        <v>70</v>
      </c>
      <c r="R2" t="s">
        <v>57</v>
      </c>
      <c r="S2" t="s">
        <v>1214</v>
      </c>
      <c r="T2" s="133">
        <v>1.71</v>
      </c>
      <c r="U2" s="138">
        <v>46934</v>
      </c>
      <c r="V2" s="136">
        <v>1.77E-2</v>
      </c>
      <c r="W2" s="136">
        <v>2.9100000000000001E-2</v>
      </c>
      <c r="X2" t="s">
        <v>620</v>
      </c>
      <c r="Y2"/>
      <c r="Z2" s="133">
        <v>446250</v>
      </c>
      <c r="AA2" s="133">
        <v>1</v>
      </c>
      <c r="AB2" s="133">
        <v>116.94</v>
      </c>
      <c r="AC2" s="133"/>
      <c r="AD2" s="133">
        <v>521.84474999999998</v>
      </c>
      <c r="AE2" s="133"/>
      <c r="AF2" s="133"/>
      <c r="AG2"/>
      <c r="AH2" s="136">
        <v>1.83E-4</v>
      </c>
      <c r="AI2" s="136">
        <v>8.7150000000000005E-3</v>
      </c>
      <c r="AJ2" s="136">
        <v>1.83E-4</v>
      </c>
    </row>
    <row r="3" spans="1:36" x14ac:dyDescent="0.2">
      <c r="A3">
        <v>307</v>
      </c>
      <c r="B3">
        <v>307</v>
      </c>
      <c r="C3" t="s">
        <v>1211</v>
      </c>
      <c r="D3">
        <v>520000118</v>
      </c>
      <c r="E3" t="s">
        <v>429</v>
      </c>
      <c r="F3" t="s">
        <v>1252</v>
      </c>
      <c r="G3" t="s">
        <v>1253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1254</v>
      </c>
      <c r="Q3" t="s">
        <v>70</v>
      </c>
      <c r="R3" t="s">
        <v>57</v>
      </c>
      <c r="S3" t="s">
        <v>1214</v>
      </c>
      <c r="T3" s="133">
        <v>2.5499999999999998</v>
      </c>
      <c r="U3" s="138">
        <v>47819</v>
      </c>
      <c r="V3" s="136">
        <v>1.7500000000000002E-2</v>
      </c>
      <c r="W3" s="136">
        <v>2.5700000000000001E-2</v>
      </c>
      <c r="X3" t="s">
        <v>620</v>
      </c>
      <c r="Y3"/>
      <c r="Z3" s="133">
        <v>271734.94</v>
      </c>
      <c r="AA3" s="133">
        <v>1</v>
      </c>
      <c r="AB3" s="133">
        <v>117.2</v>
      </c>
      <c r="AC3" s="133"/>
      <c r="AD3" s="133">
        <v>318.47334999999998</v>
      </c>
      <c r="AE3" s="135"/>
      <c r="AF3" s="135"/>
      <c r="AG3"/>
      <c r="AH3" s="136">
        <v>1.21E-4</v>
      </c>
      <c r="AI3" s="136">
        <v>5.3179999999999998E-3</v>
      </c>
      <c r="AJ3" s="136">
        <v>1.12E-4</v>
      </c>
    </row>
    <row r="4" spans="1:36" x14ac:dyDescent="0.2">
      <c r="A4">
        <v>307</v>
      </c>
      <c r="B4">
        <v>307</v>
      </c>
      <c r="C4" t="s">
        <v>1255</v>
      </c>
      <c r="D4">
        <v>520018078</v>
      </c>
      <c r="E4" t="s">
        <v>429</v>
      </c>
      <c r="F4" t="s">
        <v>1256</v>
      </c>
      <c r="G4" t="s">
        <v>1257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1254</v>
      </c>
      <c r="Q4" t="s">
        <v>70</v>
      </c>
      <c r="R4" t="s">
        <v>57</v>
      </c>
      <c r="S4" t="s">
        <v>1214</v>
      </c>
      <c r="T4" s="133">
        <v>4.1399999999999997</v>
      </c>
      <c r="U4" s="138">
        <v>48913</v>
      </c>
      <c r="V4" s="136">
        <v>2.0199999999999999E-2</v>
      </c>
      <c r="W4" s="136">
        <v>2.5399999999999999E-2</v>
      </c>
      <c r="X4" t="s">
        <v>620</v>
      </c>
      <c r="Y4"/>
      <c r="Z4" s="133">
        <v>4800000</v>
      </c>
      <c r="AA4" s="133">
        <v>1</v>
      </c>
      <c r="AB4" s="133">
        <v>105.02</v>
      </c>
      <c r="AC4" s="133"/>
      <c r="AD4" s="133">
        <v>5040.96</v>
      </c>
      <c r="AE4" s="135"/>
      <c r="AF4" s="135"/>
      <c r="AG4"/>
      <c r="AH4" s="136">
        <v>1.3450000000000001E-3</v>
      </c>
      <c r="AI4" s="136">
        <v>8.4185999999999997E-2</v>
      </c>
      <c r="AJ4" s="136">
        <v>1.7750000000000001E-3</v>
      </c>
    </row>
    <row r="5" spans="1:36" x14ac:dyDescent="0.2">
      <c r="A5">
        <v>307</v>
      </c>
      <c r="B5">
        <v>307</v>
      </c>
      <c r="C5" t="s">
        <v>1258</v>
      </c>
      <c r="D5">
        <v>520032046</v>
      </c>
      <c r="E5" t="s">
        <v>429</v>
      </c>
      <c r="F5" t="s">
        <v>1259</v>
      </c>
      <c r="G5" t="s">
        <v>1260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1213</v>
      </c>
      <c r="Q5" t="s">
        <v>65</v>
      </c>
      <c r="R5" t="s">
        <v>57</v>
      </c>
      <c r="S5" t="s">
        <v>1214</v>
      </c>
      <c r="T5" s="133">
        <v>3.95</v>
      </c>
      <c r="U5" s="138">
        <v>48938</v>
      </c>
      <c r="V5" s="136">
        <v>1.9900000000000001E-2</v>
      </c>
      <c r="W5" s="136">
        <v>2.5399999999999999E-2</v>
      </c>
      <c r="X5" t="s">
        <v>620</v>
      </c>
      <c r="Y5"/>
      <c r="Z5" s="133">
        <v>4320000</v>
      </c>
      <c r="AA5" s="133">
        <v>1</v>
      </c>
      <c r="AB5" s="133">
        <v>105.83</v>
      </c>
      <c r="AC5" s="133"/>
      <c r="AD5" s="133">
        <v>4571.8559999999998</v>
      </c>
      <c r="AE5" s="135"/>
      <c r="AF5" s="135"/>
      <c r="AG5"/>
      <c r="AH5" s="136">
        <v>1.7769999999999999E-3</v>
      </c>
      <c r="AI5" s="136">
        <v>7.6352000000000003E-2</v>
      </c>
      <c r="AJ5" s="136">
        <v>1.6100000000000001E-3</v>
      </c>
    </row>
    <row r="6" spans="1:36" x14ac:dyDescent="0.2">
      <c r="A6">
        <v>307</v>
      </c>
      <c r="B6">
        <v>307</v>
      </c>
      <c r="C6" t="s">
        <v>1258</v>
      </c>
      <c r="D6">
        <v>520032046</v>
      </c>
      <c r="E6" t="s">
        <v>429</v>
      </c>
      <c r="F6" t="s">
        <v>1261</v>
      </c>
      <c r="G6" t="s">
        <v>1262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1213</v>
      </c>
      <c r="Q6" t="s">
        <v>65</v>
      </c>
      <c r="R6" t="s">
        <v>57</v>
      </c>
      <c r="S6" t="s">
        <v>1214</v>
      </c>
      <c r="T6" s="133">
        <v>2.95</v>
      </c>
      <c r="U6" s="138">
        <v>47950</v>
      </c>
      <c r="V6" s="136">
        <v>1E-3</v>
      </c>
      <c r="W6" s="136">
        <v>2.5499999999999998E-2</v>
      </c>
      <c r="X6" t="s">
        <v>620</v>
      </c>
      <c r="Y6"/>
      <c r="Z6" s="133">
        <v>360018</v>
      </c>
      <c r="AA6" s="133">
        <v>1</v>
      </c>
      <c r="AB6" s="133">
        <v>106.57</v>
      </c>
      <c r="AC6" s="133"/>
      <c r="AD6" s="133">
        <v>383.67117999999999</v>
      </c>
      <c r="AE6" s="135"/>
      <c r="AF6" s="135"/>
      <c r="AG6"/>
      <c r="AH6" s="136">
        <v>1.6100000000000001E-4</v>
      </c>
      <c r="AI6" s="136">
        <v>6.4070000000000004E-3</v>
      </c>
      <c r="AJ6" s="136">
        <v>1.35E-4</v>
      </c>
    </row>
    <row r="7" spans="1:36" x14ac:dyDescent="0.2">
      <c r="A7">
        <v>307</v>
      </c>
      <c r="B7">
        <v>307</v>
      </c>
      <c r="C7" t="s">
        <v>1258</v>
      </c>
      <c r="D7">
        <v>520032046</v>
      </c>
      <c r="E7" t="s">
        <v>429</v>
      </c>
      <c r="F7" t="s">
        <v>1263</v>
      </c>
      <c r="G7" t="s">
        <v>1264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1213</v>
      </c>
      <c r="Q7" t="s">
        <v>65</v>
      </c>
      <c r="R7" t="s">
        <v>57</v>
      </c>
      <c r="S7" t="s">
        <v>1214</v>
      </c>
      <c r="T7" s="133">
        <v>4.7300000000000004</v>
      </c>
      <c r="U7" s="138">
        <v>47665</v>
      </c>
      <c r="V7" s="136">
        <v>2E-3</v>
      </c>
      <c r="W7" s="136">
        <v>2.5600000000000001E-2</v>
      </c>
      <c r="X7" t="s">
        <v>620</v>
      </c>
      <c r="Y7"/>
      <c r="Z7" s="133">
        <v>3351500</v>
      </c>
      <c r="AA7" s="133">
        <v>1</v>
      </c>
      <c r="AB7" s="133">
        <v>106.44</v>
      </c>
      <c r="AC7" s="133"/>
      <c r="AD7" s="133">
        <v>3567.3366000000001</v>
      </c>
      <c r="AE7" s="135"/>
      <c r="AF7" s="135"/>
      <c r="AG7"/>
      <c r="AH7" s="136">
        <v>9.6900000000000003E-4</v>
      </c>
      <c r="AI7" s="136">
        <v>5.9575999999999997E-2</v>
      </c>
      <c r="AJ7" s="136">
        <v>1.256E-3</v>
      </c>
    </row>
    <row r="8" spans="1:36" x14ac:dyDescent="0.2">
      <c r="A8">
        <v>307</v>
      </c>
      <c r="B8">
        <v>307</v>
      </c>
      <c r="C8" t="s">
        <v>1211</v>
      </c>
      <c r="D8">
        <v>520000118</v>
      </c>
      <c r="E8" t="s">
        <v>429</v>
      </c>
      <c r="F8" t="s">
        <v>1265</v>
      </c>
      <c r="G8" t="s">
        <v>1266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1254</v>
      </c>
      <c r="Q8" t="s">
        <v>70</v>
      </c>
      <c r="R8" t="s">
        <v>57</v>
      </c>
      <c r="S8" t="s">
        <v>1214</v>
      </c>
      <c r="T8" s="133">
        <v>3.47</v>
      </c>
      <c r="U8" s="138">
        <v>48547</v>
      </c>
      <c r="V8" s="136">
        <v>1.3899999999999999E-2</v>
      </c>
      <c r="W8" s="136">
        <v>2.5100000000000001E-2</v>
      </c>
      <c r="X8" t="s">
        <v>620</v>
      </c>
      <c r="Y8"/>
      <c r="Z8" s="133">
        <v>237600</v>
      </c>
      <c r="AA8" s="133">
        <v>1</v>
      </c>
      <c r="AB8" s="133">
        <v>107.22</v>
      </c>
      <c r="AC8" s="133"/>
      <c r="AD8" s="133">
        <v>254.75471999999999</v>
      </c>
      <c r="AE8" s="135"/>
      <c r="AF8" s="135"/>
      <c r="AG8"/>
      <c r="AH8" s="136">
        <v>1.4799999999999999E-4</v>
      </c>
      <c r="AI8" s="136">
        <v>4.254E-3</v>
      </c>
      <c r="AJ8" s="136">
        <v>8.8999999999999995E-5</v>
      </c>
    </row>
    <row r="9" spans="1:36" x14ac:dyDescent="0.2">
      <c r="A9">
        <v>307</v>
      </c>
      <c r="B9">
        <v>307</v>
      </c>
      <c r="C9" t="s">
        <v>1267</v>
      </c>
      <c r="D9">
        <v>520031931</v>
      </c>
      <c r="E9" t="s">
        <v>429</v>
      </c>
      <c r="F9" t="s">
        <v>1268</v>
      </c>
      <c r="G9" t="s">
        <v>1269</v>
      </c>
      <c r="H9" t="s">
        <v>76</v>
      </c>
      <c r="I9" t="s">
        <v>228</v>
      </c>
      <c r="J9" t="s">
        <v>53</v>
      </c>
      <c r="K9" t="s">
        <v>53</v>
      </c>
      <c r="L9" t="s">
        <v>805</v>
      </c>
      <c r="M9" t="s">
        <v>311</v>
      </c>
      <c r="N9" t="s">
        <v>260</v>
      </c>
      <c r="O9" t="s">
        <v>62</v>
      </c>
      <c r="P9" t="s">
        <v>1270</v>
      </c>
      <c r="Q9" t="s">
        <v>70</v>
      </c>
      <c r="R9" t="s">
        <v>57</v>
      </c>
      <c r="S9" t="s">
        <v>1214</v>
      </c>
      <c r="T9" s="133">
        <v>0.17</v>
      </c>
      <c r="U9" s="138">
        <v>45992</v>
      </c>
      <c r="V9" s="136">
        <v>3.6499999999999998E-2</v>
      </c>
      <c r="W9" s="136">
        <v>4.3700000000000003E-2</v>
      </c>
      <c r="X9" t="s">
        <v>620</v>
      </c>
      <c r="Y9"/>
      <c r="Z9" s="133">
        <v>50348.45</v>
      </c>
      <c r="AA9" s="133">
        <v>1</v>
      </c>
      <c r="AB9" s="133">
        <v>101.1</v>
      </c>
      <c r="AC9" s="133"/>
      <c r="AD9" s="133">
        <v>50.902279999999998</v>
      </c>
      <c r="AE9" s="135"/>
      <c r="AF9" s="135"/>
      <c r="AG9"/>
      <c r="AH9" s="136">
        <v>9.3999999999999994E-5</v>
      </c>
      <c r="AI9" s="136">
        <v>8.4999999999999995E-4</v>
      </c>
      <c r="AJ9" s="136">
        <v>1.7E-5</v>
      </c>
    </row>
    <row r="10" spans="1:36" x14ac:dyDescent="0.2">
      <c r="A10">
        <v>307</v>
      </c>
      <c r="B10">
        <v>307</v>
      </c>
      <c r="C10" t="s">
        <v>1271</v>
      </c>
      <c r="D10">
        <v>520000472</v>
      </c>
      <c r="E10" t="s">
        <v>429</v>
      </c>
      <c r="F10" t="s">
        <v>1272</v>
      </c>
      <c r="G10" t="s">
        <v>1273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156</v>
      </c>
      <c r="O10" t="s">
        <v>62</v>
      </c>
      <c r="P10" t="s">
        <v>1213</v>
      </c>
      <c r="Q10" t="s">
        <v>65</v>
      </c>
      <c r="R10" t="s">
        <v>57</v>
      </c>
      <c r="S10" t="s">
        <v>1214</v>
      </c>
      <c r="T10" s="133">
        <v>2.57</v>
      </c>
      <c r="U10" s="138">
        <v>47220</v>
      </c>
      <c r="V10" s="136">
        <v>3.85E-2</v>
      </c>
      <c r="W10" s="136">
        <v>2.58E-2</v>
      </c>
      <c r="X10" t="s">
        <v>620</v>
      </c>
      <c r="Y10"/>
      <c r="Z10" s="133">
        <v>828616.58</v>
      </c>
      <c r="AA10" s="133">
        <v>1</v>
      </c>
      <c r="AB10" s="133">
        <v>123.26</v>
      </c>
      <c r="AC10" s="133">
        <v>19.053930000000001</v>
      </c>
      <c r="AD10" s="133">
        <v>1040.4067299999999</v>
      </c>
      <c r="AE10" s="135"/>
      <c r="AF10" s="135"/>
      <c r="AG10"/>
      <c r="AH10" s="136">
        <v>3.2699999999999998E-4</v>
      </c>
      <c r="AI10" s="136">
        <v>1.7375000000000002E-2</v>
      </c>
      <c r="AJ10" s="136">
        <v>3.6499999999999998E-4</v>
      </c>
    </row>
    <row r="11" spans="1:36" x14ac:dyDescent="0.2">
      <c r="A11">
        <v>307</v>
      </c>
      <c r="B11">
        <v>307</v>
      </c>
      <c r="C11" t="s">
        <v>1274</v>
      </c>
      <c r="D11">
        <v>520010869</v>
      </c>
      <c r="E11" t="s">
        <v>429</v>
      </c>
      <c r="F11" t="s">
        <v>1275</v>
      </c>
      <c r="G11" t="s">
        <v>1276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258</v>
      </c>
      <c r="O11" t="s">
        <v>62</v>
      </c>
      <c r="P11" t="s">
        <v>1213</v>
      </c>
      <c r="Q11" t="s">
        <v>65</v>
      </c>
      <c r="R11" t="s">
        <v>57</v>
      </c>
      <c r="S11" t="s">
        <v>1214</v>
      </c>
      <c r="T11" s="133">
        <v>11.52</v>
      </c>
      <c r="U11" s="138">
        <v>56249</v>
      </c>
      <c r="V11" s="136">
        <v>2.07E-2</v>
      </c>
      <c r="W11" s="136">
        <v>2.7E-2</v>
      </c>
      <c r="X11" t="s">
        <v>620</v>
      </c>
      <c r="Y11"/>
      <c r="Z11" s="133">
        <v>11040833.85</v>
      </c>
      <c r="AA11" s="133">
        <v>1</v>
      </c>
      <c r="AB11" s="133">
        <v>109.4</v>
      </c>
      <c r="AC11" s="135"/>
      <c r="AD11" s="133">
        <v>12078.67223</v>
      </c>
      <c r="AE11" s="135"/>
      <c r="AF11" s="135"/>
      <c r="AG11"/>
      <c r="AH11" s="136">
        <v>2.019E-3</v>
      </c>
      <c r="AI11" s="136">
        <v>0.20171900000000001</v>
      </c>
      <c r="AJ11" s="136">
        <v>4.2550000000000001E-3</v>
      </c>
    </row>
    <row r="12" spans="1:36" x14ac:dyDescent="0.2">
      <c r="A12">
        <v>307</v>
      </c>
      <c r="B12">
        <v>307</v>
      </c>
      <c r="C12" t="s">
        <v>1211</v>
      </c>
      <c r="D12">
        <v>520000118</v>
      </c>
      <c r="E12" t="s">
        <v>429</v>
      </c>
      <c r="F12" t="s">
        <v>1277</v>
      </c>
      <c r="G12" t="s">
        <v>1278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1279</v>
      </c>
      <c r="Q12" t="s">
        <v>65</v>
      </c>
      <c r="R12" t="s">
        <v>57</v>
      </c>
      <c r="S12" t="s">
        <v>1214</v>
      </c>
      <c r="T12" s="133">
        <v>2.99</v>
      </c>
      <c r="U12" s="138">
        <v>47086</v>
      </c>
      <c r="V12" s="136">
        <v>3.09E-2</v>
      </c>
      <c r="W12" s="136">
        <v>2.8899999999999999E-2</v>
      </c>
      <c r="X12" t="s">
        <v>620</v>
      </c>
      <c r="Y12"/>
      <c r="Z12" s="133">
        <v>350000</v>
      </c>
      <c r="AA12" s="133">
        <v>1</v>
      </c>
      <c r="AB12" s="133">
        <v>113.64</v>
      </c>
      <c r="AC12" s="135"/>
      <c r="AD12" s="133">
        <v>397.74</v>
      </c>
      <c r="AE12" s="135"/>
      <c r="AF12" s="135"/>
      <c r="AG12"/>
      <c r="AH12" s="136">
        <v>3.68E-4</v>
      </c>
      <c r="AI12" s="136">
        <v>6.6420000000000003E-3</v>
      </c>
      <c r="AJ12" s="136">
        <v>1.3999999999999999E-4</v>
      </c>
    </row>
    <row r="13" spans="1:36" x14ac:dyDescent="0.2">
      <c r="A13">
        <v>307</v>
      </c>
      <c r="B13">
        <v>307</v>
      </c>
      <c r="C13" t="s">
        <v>1255</v>
      </c>
      <c r="D13">
        <v>520018078</v>
      </c>
      <c r="E13" t="s">
        <v>429</v>
      </c>
      <c r="F13" t="s">
        <v>1280</v>
      </c>
      <c r="G13" t="s">
        <v>1281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1254</v>
      </c>
      <c r="Q13" t="s">
        <v>70</v>
      </c>
      <c r="R13" t="s">
        <v>57</v>
      </c>
      <c r="S13" t="s">
        <v>1214</v>
      </c>
      <c r="T13" s="133">
        <v>4.1399999999999997</v>
      </c>
      <c r="U13" s="138">
        <v>47447</v>
      </c>
      <c r="V13" s="136">
        <v>1E-3</v>
      </c>
      <c r="W13" s="136">
        <v>2.53E-2</v>
      </c>
      <c r="X13" t="s">
        <v>620</v>
      </c>
      <c r="Y13"/>
      <c r="Z13" s="133">
        <v>907509</v>
      </c>
      <c r="AA13" s="133">
        <v>1</v>
      </c>
      <c r="AB13" s="133">
        <v>104.89</v>
      </c>
      <c r="AC13" s="135"/>
      <c r="AD13" s="133">
        <v>951.88619000000006</v>
      </c>
      <c r="AE13" s="135"/>
      <c r="AF13" s="135"/>
      <c r="AG13"/>
      <c r="AH13" s="136">
        <v>2.1100000000000001E-4</v>
      </c>
      <c r="AI13" s="136">
        <v>1.5896E-2</v>
      </c>
      <c r="AJ13" s="136">
        <v>3.3500000000000001E-4</v>
      </c>
    </row>
    <row r="14" spans="1:36" x14ac:dyDescent="0.2">
      <c r="A14">
        <v>307</v>
      </c>
      <c r="B14">
        <v>307</v>
      </c>
      <c r="C14" t="s">
        <v>1271</v>
      </c>
      <c r="D14">
        <v>520000472</v>
      </c>
      <c r="E14" t="s">
        <v>429</v>
      </c>
      <c r="F14" t="s">
        <v>1282</v>
      </c>
      <c r="G14" t="s">
        <v>1283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156</v>
      </c>
      <c r="O14" t="s">
        <v>62</v>
      </c>
      <c r="P14" t="s">
        <v>1213</v>
      </c>
      <c r="Q14" t="s">
        <v>65</v>
      </c>
      <c r="R14" t="s">
        <v>57</v>
      </c>
      <c r="S14" t="s">
        <v>1214</v>
      </c>
      <c r="T14" s="133">
        <v>4.93</v>
      </c>
      <c r="U14" s="138">
        <v>48112</v>
      </c>
      <c r="V14" s="136">
        <v>2.3900000000000001E-2</v>
      </c>
      <c r="W14" s="136">
        <v>2.5999999999999999E-2</v>
      </c>
      <c r="X14" t="s">
        <v>620</v>
      </c>
      <c r="Y14"/>
      <c r="Z14" s="133">
        <v>3004577</v>
      </c>
      <c r="AA14" s="133">
        <v>1</v>
      </c>
      <c r="AB14" s="133">
        <v>117.27</v>
      </c>
      <c r="AC14" s="135"/>
      <c r="AD14" s="133">
        <v>3523.4674500000001</v>
      </c>
      <c r="AE14" s="135"/>
      <c r="AF14" s="135"/>
      <c r="AG14"/>
      <c r="AH14" s="136">
        <v>7.7200000000000001E-4</v>
      </c>
      <c r="AI14" s="136">
        <v>5.8842999999999999E-2</v>
      </c>
      <c r="AJ14" s="136">
        <v>1.2409999999999999E-3</v>
      </c>
    </row>
    <row r="15" spans="1:36" x14ac:dyDescent="0.2">
      <c r="A15">
        <v>307</v>
      </c>
      <c r="B15">
        <v>307</v>
      </c>
      <c r="C15" t="s">
        <v>1258</v>
      </c>
      <c r="D15">
        <v>520032046</v>
      </c>
      <c r="E15" t="s">
        <v>429</v>
      </c>
      <c r="F15" t="s">
        <v>1284</v>
      </c>
      <c r="G15" t="s">
        <v>1285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1213</v>
      </c>
      <c r="Q15" t="s">
        <v>65</v>
      </c>
      <c r="R15" t="s">
        <v>57</v>
      </c>
      <c r="S15" t="s">
        <v>1214</v>
      </c>
      <c r="T15" s="133">
        <v>3.02</v>
      </c>
      <c r="U15" s="138">
        <v>48190</v>
      </c>
      <c r="V15" s="136">
        <v>1.6400000000000001E-2</v>
      </c>
      <c r="W15" s="136">
        <v>2.5899999999999999E-2</v>
      </c>
      <c r="X15" t="s">
        <v>620</v>
      </c>
      <c r="Y15"/>
      <c r="Z15" s="133">
        <v>858691.2</v>
      </c>
      <c r="AA15" s="133">
        <v>1</v>
      </c>
      <c r="AB15" s="133">
        <v>108.49</v>
      </c>
      <c r="AC15" s="135"/>
      <c r="AD15" s="133">
        <v>931.59407999999996</v>
      </c>
      <c r="AE15" s="135"/>
      <c r="AF15" s="135"/>
      <c r="AG15"/>
      <c r="AH15" s="136">
        <v>9.1200000000000005E-4</v>
      </c>
      <c r="AI15" s="136">
        <v>1.5558000000000001E-2</v>
      </c>
      <c r="AJ15" s="136">
        <v>3.28E-4</v>
      </c>
    </row>
    <row r="16" spans="1:36" x14ac:dyDescent="0.2">
      <c r="A16">
        <v>307</v>
      </c>
      <c r="B16">
        <v>307</v>
      </c>
      <c r="C16" t="s">
        <v>1211</v>
      </c>
      <c r="D16">
        <v>520000118</v>
      </c>
      <c r="E16" t="s">
        <v>429</v>
      </c>
      <c r="F16" t="s">
        <v>1286</v>
      </c>
      <c r="G16" t="s">
        <v>1287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1254</v>
      </c>
      <c r="Q16" t="s">
        <v>70</v>
      </c>
      <c r="R16" t="s">
        <v>57</v>
      </c>
      <c r="S16" t="s">
        <v>1214</v>
      </c>
      <c r="T16" s="133">
        <v>3.09</v>
      </c>
      <c r="U16" s="138">
        <v>48191</v>
      </c>
      <c r="V16" s="136">
        <v>1E-3</v>
      </c>
      <c r="W16" s="136">
        <v>2.53E-2</v>
      </c>
      <c r="X16" t="s">
        <v>620</v>
      </c>
      <c r="Y16"/>
      <c r="Z16" s="133">
        <v>1629082</v>
      </c>
      <c r="AA16" s="133">
        <v>1</v>
      </c>
      <c r="AB16" s="133">
        <v>107.45</v>
      </c>
      <c r="AC16" s="135"/>
      <c r="AD16" s="133">
        <v>1750.4486099999999</v>
      </c>
      <c r="AE16" s="135"/>
      <c r="AF16" s="135"/>
      <c r="AG16"/>
      <c r="AH16" s="136">
        <v>1.655E-3</v>
      </c>
      <c r="AI16" s="136">
        <v>2.9232999999999999E-2</v>
      </c>
      <c r="AJ16" s="136">
        <v>6.1600000000000001E-4</v>
      </c>
    </row>
    <row r="17" spans="1:36" x14ac:dyDescent="0.2">
      <c r="A17">
        <v>307</v>
      </c>
      <c r="B17">
        <v>307</v>
      </c>
      <c r="C17" t="s">
        <v>1255</v>
      </c>
      <c r="D17">
        <v>520018078</v>
      </c>
      <c r="E17" t="s">
        <v>429</v>
      </c>
      <c r="F17" t="s">
        <v>1288</v>
      </c>
      <c r="G17" t="s">
        <v>1289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1254</v>
      </c>
      <c r="Q17" t="s">
        <v>70</v>
      </c>
      <c r="R17" t="s">
        <v>57</v>
      </c>
      <c r="S17" t="s">
        <v>1214</v>
      </c>
      <c r="T17" s="133">
        <v>2.15</v>
      </c>
      <c r="U17" s="138">
        <v>46716</v>
      </c>
      <c r="V17" s="136">
        <v>1E-3</v>
      </c>
      <c r="W17" s="136">
        <v>2.52E-2</v>
      </c>
      <c r="X17" t="s">
        <v>620</v>
      </c>
      <c r="Y17"/>
      <c r="Z17" s="133">
        <v>380166</v>
      </c>
      <c r="AA17" s="133">
        <v>1</v>
      </c>
      <c r="AB17" s="133">
        <v>110.05</v>
      </c>
      <c r="AC17" s="135"/>
      <c r="AD17" s="133">
        <v>418.37268</v>
      </c>
      <c r="AE17" s="135"/>
      <c r="AF17" s="135"/>
      <c r="AG17"/>
      <c r="AH17" s="136">
        <v>1.21E-4</v>
      </c>
      <c r="AI17" s="136">
        <v>6.9870000000000002E-3</v>
      </c>
      <c r="AJ17" s="136">
        <v>1.47E-4</v>
      </c>
    </row>
    <row r="18" spans="1:36" x14ac:dyDescent="0.2">
      <c r="A18">
        <v>307</v>
      </c>
      <c r="B18">
        <v>307</v>
      </c>
      <c r="C18" t="s">
        <v>1258</v>
      </c>
      <c r="D18">
        <v>520032046</v>
      </c>
      <c r="E18" t="s">
        <v>429</v>
      </c>
      <c r="F18" t="s">
        <v>1290</v>
      </c>
      <c r="G18" t="s">
        <v>1291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1213</v>
      </c>
      <c r="Q18" t="s">
        <v>65</v>
      </c>
      <c r="R18" t="s">
        <v>57</v>
      </c>
      <c r="S18" t="s">
        <v>1214</v>
      </c>
      <c r="T18" s="133">
        <v>3.05</v>
      </c>
      <c r="U18" s="138">
        <v>47048</v>
      </c>
      <c r="V18" s="136">
        <v>1E-3</v>
      </c>
      <c r="W18" s="136">
        <v>2.53E-2</v>
      </c>
      <c r="X18" t="s">
        <v>620</v>
      </c>
      <c r="Y18"/>
      <c r="Z18" s="133">
        <v>16401388</v>
      </c>
      <c r="AA18" s="133">
        <v>1</v>
      </c>
      <c r="AB18" s="133">
        <v>107.76</v>
      </c>
      <c r="AC18" s="135"/>
      <c r="AD18" s="133">
        <v>17674.135709999999</v>
      </c>
      <c r="AE18" s="135"/>
      <c r="AF18" s="135"/>
      <c r="AG18"/>
      <c r="AH18" s="136">
        <v>4.8560000000000001E-3</v>
      </c>
      <c r="AI18" s="136">
        <v>0.29516599999999998</v>
      </c>
      <c r="AJ18" s="136">
        <v>6.2259999999999998E-3</v>
      </c>
    </row>
    <row r="19" spans="1:36" x14ac:dyDescent="0.2">
      <c r="A19">
        <v>307</v>
      </c>
      <c r="B19">
        <v>307</v>
      </c>
      <c r="C19" t="s">
        <v>1271</v>
      </c>
      <c r="D19">
        <v>520000472</v>
      </c>
      <c r="E19" t="s">
        <v>429</v>
      </c>
      <c r="F19" t="s">
        <v>1292</v>
      </c>
      <c r="G19" t="s">
        <v>1293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156</v>
      </c>
      <c r="O19" t="s">
        <v>62</v>
      </c>
      <c r="P19" t="s">
        <v>1213</v>
      </c>
      <c r="Q19" t="s">
        <v>65</v>
      </c>
      <c r="R19" t="s">
        <v>57</v>
      </c>
      <c r="S19" t="s">
        <v>1214</v>
      </c>
      <c r="T19" s="133">
        <v>9.9499999999999993</v>
      </c>
      <c r="U19" s="138">
        <v>49825</v>
      </c>
      <c r="V19" s="136">
        <v>1.2500000000000001E-2</v>
      </c>
      <c r="W19" s="136">
        <v>2.7799999999999998E-2</v>
      </c>
      <c r="X19" t="s">
        <v>620</v>
      </c>
      <c r="Y19"/>
      <c r="Z19" s="133">
        <v>745200</v>
      </c>
      <c r="AA19" s="133">
        <v>1</v>
      </c>
      <c r="AB19" s="133">
        <v>101.02</v>
      </c>
      <c r="AC19" s="135"/>
      <c r="AD19" s="133">
        <v>752.80103999999994</v>
      </c>
      <c r="AE19" s="135"/>
      <c r="AF19" s="135"/>
      <c r="AG19"/>
      <c r="AH19" s="136">
        <v>1.73E-4</v>
      </c>
      <c r="AI19" s="136">
        <v>1.2572E-2</v>
      </c>
      <c r="AJ19" s="136">
        <v>2.6499999999999999E-4</v>
      </c>
    </row>
    <row r="20" spans="1:36" x14ac:dyDescent="0.2">
      <c r="A20">
        <v>307</v>
      </c>
      <c r="B20">
        <v>307</v>
      </c>
      <c r="C20" t="s">
        <v>1294</v>
      </c>
      <c r="D20">
        <v>513436394</v>
      </c>
      <c r="E20" t="s">
        <v>429</v>
      </c>
      <c r="F20" t="s">
        <v>1295</v>
      </c>
      <c r="G20" t="s">
        <v>1296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258</v>
      </c>
      <c r="O20" t="s">
        <v>62</v>
      </c>
      <c r="P20" t="s">
        <v>1254</v>
      </c>
      <c r="Q20" t="s">
        <v>70</v>
      </c>
      <c r="R20" t="s">
        <v>57</v>
      </c>
      <c r="S20" t="s">
        <v>1214</v>
      </c>
      <c r="T20" s="133">
        <v>4.79</v>
      </c>
      <c r="U20" s="138">
        <v>48760</v>
      </c>
      <c r="V20" s="136">
        <v>2.9499999999999998E-2</v>
      </c>
      <c r="W20" s="136">
        <v>2.5100000000000001E-2</v>
      </c>
      <c r="X20" t="s">
        <v>620</v>
      </c>
      <c r="Y20"/>
      <c r="Z20" s="133">
        <v>1931714.57</v>
      </c>
      <c r="AA20" s="133">
        <v>1</v>
      </c>
      <c r="AB20" s="133">
        <v>121.01</v>
      </c>
      <c r="AC20" s="135"/>
      <c r="AD20" s="133">
        <v>2337.5677999999998</v>
      </c>
      <c r="AE20" s="135"/>
      <c r="AF20" s="135"/>
      <c r="AG20"/>
      <c r="AH20" s="136">
        <v>1.359E-3</v>
      </c>
      <c r="AI20" s="136">
        <v>3.9038000000000003E-2</v>
      </c>
      <c r="AJ20" s="136">
        <v>8.2299999999999995E-4</v>
      </c>
    </row>
    <row r="21" spans="1:36" x14ac:dyDescent="0.2">
      <c r="A21">
        <v>307</v>
      </c>
      <c r="B21">
        <v>307</v>
      </c>
      <c r="C21" t="s">
        <v>1274</v>
      </c>
      <c r="D21">
        <v>520010869</v>
      </c>
      <c r="E21" t="s">
        <v>429</v>
      </c>
      <c r="F21" t="s">
        <v>1297</v>
      </c>
      <c r="G21" t="s">
        <v>1298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258</v>
      </c>
      <c r="O21" t="s">
        <v>62</v>
      </c>
      <c r="P21" t="s">
        <v>1213</v>
      </c>
      <c r="Q21" t="s">
        <v>65</v>
      </c>
      <c r="R21" t="s">
        <v>57</v>
      </c>
      <c r="S21" t="s">
        <v>1214</v>
      </c>
      <c r="T21" s="133">
        <v>1.23</v>
      </c>
      <c r="U21" s="138">
        <v>46752</v>
      </c>
      <c r="V21" s="136">
        <v>1E-3</v>
      </c>
      <c r="W21" s="136">
        <v>2.8899999999999999E-2</v>
      </c>
      <c r="X21" t="s">
        <v>620</v>
      </c>
      <c r="Y21"/>
      <c r="Z21" s="133">
        <v>250200</v>
      </c>
      <c r="AA21" s="133">
        <v>1</v>
      </c>
      <c r="AB21" s="133">
        <v>113</v>
      </c>
      <c r="AC21" s="135"/>
      <c r="AD21" s="133">
        <v>282.726</v>
      </c>
      <c r="AE21" s="135"/>
      <c r="AF21" s="135"/>
      <c r="AG21"/>
      <c r="AH21" s="136">
        <v>3.8900000000000002E-4</v>
      </c>
      <c r="AI21" s="136">
        <v>4.7210000000000004E-3</v>
      </c>
      <c r="AJ21" s="136">
        <v>9.8999999999999994E-5</v>
      </c>
    </row>
    <row r="22" spans="1:36" x14ac:dyDescent="0.2">
      <c r="A22">
        <v>307</v>
      </c>
      <c r="B22">
        <v>307</v>
      </c>
      <c r="C22" t="s">
        <v>1258</v>
      </c>
      <c r="D22">
        <v>520032046</v>
      </c>
      <c r="E22" t="s">
        <v>429</v>
      </c>
      <c r="F22" t="s">
        <v>1299</v>
      </c>
      <c r="G22" t="s">
        <v>1300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1213</v>
      </c>
      <c r="Q22" t="s">
        <v>65</v>
      </c>
      <c r="R22" t="s">
        <v>57</v>
      </c>
      <c r="S22" t="s">
        <v>1214</v>
      </c>
      <c r="T22" s="133">
        <v>1.98</v>
      </c>
      <c r="U22" s="138">
        <v>46658</v>
      </c>
      <c r="V22" s="136">
        <v>1.2200000000000001E-2</v>
      </c>
      <c r="W22" s="136">
        <v>2.58E-2</v>
      </c>
      <c r="X22" t="s">
        <v>620</v>
      </c>
      <c r="Y22"/>
      <c r="Z22" s="133">
        <v>926000</v>
      </c>
      <c r="AA22" s="133">
        <v>1</v>
      </c>
      <c r="AB22" s="133">
        <v>116.7</v>
      </c>
      <c r="AC22" s="135"/>
      <c r="AD22" s="133">
        <v>1080.6420000000001</v>
      </c>
      <c r="AE22" s="135"/>
      <c r="AF22" s="135"/>
      <c r="AG22"/>
      <c r="AH22" s="136">
        <v>3.0699999999999998E-4</v>
      </c>
      <c r="AI22" s="136">
        <v>1.8047000000000001E-2</v>
      </c>
      <c r="AJ22" s="136">
        <v>3.8000000000000002E-4</v>
      </c>
    </row>
    <row r="23" spans="1:36" x14ac:dyDescent="0.2">
      <c r="A23">
        <v>307</v>
      </c>
      <c r="B23">
        <v>307</v>
      </c>
      <c r="C23" t="s">
        <v>1301</v>
      </c>
      <c r="D23">
        <v>513893123</v>
      </c>
      <c r="E23" t="s">
        <v>429</v>
      </c>
      <c r="F23" t="s">
        <v>1302</v>
      </c>
      <c r="G23" t="s">
        <v>1303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633</v>
      </c>
      <c r="O23" t="s">
        <v>62</v>
      </c>
      <c r="P23" t="s">
        <v>1251</v>
      </c>
      <c r="Q23" t="s">
        <v>70</v>
      </c>
      <c r="R23" t="s">
        <v>57</v>
      </c>
      <c r="S23" t="s">
        <v>1214</v>
      </c>
      <c r="T23" s="133">
        <v>0.98</v>
      </c>
      <c r="U23" s="138">
        <v>46477</v>
      </c>
      <c r="V23" s="136">
        <v>3.5400000000000001E-2</v>
      </c>
      <c r="W23" s="136">
        <v>4.0800000000000003E-2</v>
      </c>
      <c r="X23" t="s">
        <v>620</v>
      </c>
      <c r="Y23"/>
      <c r="Z23" s="133">
        <v>535242.75</v>
      </c>
      <c r="AA23" s="133">
        <v>1</v>
      </c>
      <c r="AB23" s="133">
        <v>109.63</v>
      </c>
      <c r="AC23" s="135"/>
      <c r="AD23" s="133">
        <v>586.78662999999995</v>
      </c>
      <c r="AE23" s="135"/>
      <c r="AF23" s="135"/>
      <c r="AG23"/>
      <c r="AH23" s="136">
        <v>6.38E-4</v>
      </c>
      <c r="AI23" s="136">
        <v>9.7990000000000004E-3</v>
      </c>
      <c r="AJ23" s="136">
        <v>2.0599999999999999E-4</v>
      </c>
    </row>
    <row r="24" spans="1:36" x14ac:dyDescent="0.2">
      <c r="A24">
        <v>307</v>
      </c>
      <c r="B24">
        <v>307</v>
      </c>
      <c r="C24" t="s">
        <v>1301</v>
      </c>
      <c r="D24">
        <v>513893123</v>
      </c>
      <c r="E24" t="s">
        <v>429</v>
      </c>
      <c r="F24" t="s">
        <v>1304</v>
      </c>
      <c r="G24" t="s">
        <v>1305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633</v>
      </c>
      <c r="O24" t="s">
        <v>62</v>
      </c>
      <c r="P24" t="s">
        <v>1251</v>
      </c>
      <c r="Q24" t="s">
        <v>70</v>
      </c>
      <c r="R24" t="s">
        <v>57</v>
      </c>
      <c r="S24" t="s">
        <v>1214</v>
      </c>
      <c r="T24" s="133">
        <v>0.34</v>
      </c>
      <c r="U24" s="138">
        <v>46054</v>
      </c>
      <c r="V24" s="136">
        <v>0.01</v>
      </c>
      <c r="W24" s="136">
        <v>5.5899999999999998E-2</v>
      </c>
      <c r="X24" t="s">
        <v>620</v>
      </c>
      <c r="Y24"/>
      <c r="Z24" s="133">
        <v>22808.38</v>
      </c>
      <c r="AA24" s="133">
        <v>1</v>
      </c>
      <c r="AB24" s="133">
        <v>115.9</v>
      </c>
      <c r="AC24" s="135"/>
      <c r="AD24" s="133">
        <v>26.434909999999999</v>
      </c>
      <c r="AE24" s="135"/>
      <c r="AF24" s="135"/>
      <c r="AG24"/>
      <c r="AH24" s="136">
        <v>6.7400000000000001E-4</v>
      </c>
      <c r="AI24" s="136">
        <v>4.4099999999999999E-4</v>
      </c>
      <c r="AJ24" s="136">
        <v>9.0000000000000002E-6</v>
      </c>
    </row>
    <row r="25" spans="1:36" x14ac:dyDescent="0.2">
      <c r="A25">
        <v>307</v>
      </c>
      <c r="B25">
        <v>307</v>
      </c>
      <c r="C25" t="s">
        <v>1306</v>
      </c>
      <c r="D25">
        <v>520029935</v>
      </c>
      <c r="E25" t="s">
        <v>429</v>
      </c>
      <c r="F25" t="s">
        <v>1307</v>
      </c>
      <c r="G25" t="s">
        <v>1308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256</v>
      </c>
      <c r="O25" t="s">
        <v>62</v>
      </c>
      <c r="P25" t="s">
        <v>1213</v>
      </c>
      <c r="Q25" t="s">
        <v>65</v>
      </c>
      <c r="R25" t="s">
        <v>57</v>
      </c>
      <c r="S25" t="s">
        <v>1214</v>
      </c>
      <c r="T25" s="133">
        <v>3.52</v>
      </c>
      <c r="U25" s="138">
        <v>48441</v>
      </c>
      <c r="V25" s="136">
        <v>2E-3</v>
      </c>
      <c r="W25" s="136">
        <v>2.5399999999999999E-2</v>
      </c>
      <c r="X25" t="s">
        <v>620</v>
      </c>
      <c r="Y25"/>
      <c r="Z25" s="133">
        <v>1252237.3600000001</v>
      </c>
      <c r="AA25" s="133">
        <v>1</v>
      </c>
      <c r="AB25" s="133">
        <v>106.62</v>
      </c>
      <c r="AC25" s="135"/>
      <c r="AD25" s="133">
        <v>1335.1354699999999</v>
      </c>
      <c r="AE25" s="135"/>
      <c r="AF25" s="135"/>
      <c r="AG25"/>
      <c r="AH25" s="136">
        <v>3.9300000000000001E-4</v>
      </c>
      <c r="AI25" s="136">
        <v>2.2297000000000001E-2</v>
      </c>
      <c r="AJ25" s="136">
        <v>4.6999999999999999E-4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7.75" style="4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938</v>
      </c>
      <c r="U1" s="132" t="s">
        <v>1153</v>
      </c>
      <c r="V1" s="140" t="s">
        <v>18</v>
      </c>
      <c r="W1" s="140" t="s">
        <v>19</v>
      </c>
      <c r="X1" s="140" t="s">
        <v>30</v>
      </c>
    </row>
    <row r="2" spans="1:24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3"/>
      <c r="R2" s="133"/>
      <c r="S2" s="133"/>
      <c r="T2" s="133"/>
      <c r="U2" s="133"/>
      <c r="V2" s="136"/>
      <c r="W2" s="136"/>
      <c r="X2" s="136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5" style="2" bestFit="1" customWidth="1"/>
    <col min="5" max="5" width="9.125" style="4" bestFit="1" customWidth="1"/>
    <col min="6" max="6" width="34.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11" style="2" bestFit="1" customWidth="1"/>
    <col min="13" max="13" width="43.875" style="145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2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2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307</v>
      </c>
      <c r="B2">
        <v>307</v>
      </c>
      <c r="C2" t="s">
        <v>1309</v>
      </c>
      <c r="D2">
        <v>510938608</v>
      </c>
      <c r="E2" t="s">
        <v>429</v>
      </c>
      <c r="F2" t="s">
        <v>1310</v>
      </c>
      <c r="G2" t="s">
        <v>1311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3" t="s">
        <v>963</v>
      </c>
      <c r="N2" t="s">
        <v>62</v>
      </c>
      <c r="O2" t="s">
        <v>1214</v>
      </c>
      <c r="P2" s="133">
        <v>107590.82</v>
      </c>
      <c r="Q2" s="133">
        <v>1</v>
      </c>
      <c r="R2" s="133">
        <v>3977.99</v>
      </c>
      <c r="S2" s="133"/>
      <c r="T2" s="133">
        <v>4279.9520599999996</v>
      </c>
      <c r="U2" s="136">
        <v>2.062E-3</v>
      </c>
      <c r="V2" s="136">
        <v>1.3402000000000001E-2</v>
      </c>
      <c r="W2" s="136">
        <v>1.5070000000000001E-3</v>
      </c>
    </row>
    <row r="3" spans="1:23" x14ac:dyDescent="0.2">
      <c r="A3">
        <v>307</v>
      </c>
      <c r="B3">
        <v>307</v>
      </c>
      <c r="C3" t="s">
        <v>1312</v>
      </c>
      <c r="D3">
        <v>513765339</v>
      </c>
      <c r="E3" t="s">
        <v>429</v>
      </c>
      <c r="F3" t="s">
        <v>1313</v>
      </c>
      <c r="G3" t="s">
        <v>1314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3" t="s">
        <v>964</v>
      </c>
      <c r="N3" t="s">
        <v>62</v>
      </c>
      <c r="O3" t="s">
        <v>1214</v>
      </c>
      <c r="P3" s="133">
        <v>466290</v>
      </c>
      <c r="Q3" s="133">
        <v>1</v>
      </c>
      <c r="R3" s="133">
        <v>381.77</v>
      </c>
      <c r="S3" s="135"/>
      <c r="T3" s="133">
        <v>1780.15533</v>
      </c>
      <c r="U3" s="136">
        <v>4.8799999999999999E-4</v>
      </c>
      <c r="V3" s="136">
        <v>5.574E-3</v>
      </c>
      <c r="W3" s="136">
        <v>6.2699999999999995E-4</v>
      </c>
    </row>
    <row r="4" spans="1:23" x14ac:dyDescent="0.2">
      <c r="A4">
        <v>307</v>
      </c>
      <c r="B4">
        <v>307</v>
      </c>
      <c r="C4" t="s">
        <v>1315</v>
      </c>
      <c r="D4">
        <v>511776783</v>
      </c>
      <c r="E4" t="s">
        <v>429</v>
      </c>
      <c r="F4" t="s">
        <v>1316</v>
      </c>
      <c r="G4" t="s">
        <v>1317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3" t="s">
        <v>964</v>
      </c>
      <c r="N4" t="s">
        <v>62</v>
      </c>
      <c r="O4" t="s">
        <v>1214</v>
      </c>
      <c r="P4" s="133">
        <v>873020</v>
      </c>
      <c r="Q4" s="133">
        <v>1</v>
      </c>
      <c r="R4" s="133">
        <v>380.94</v>
      </c>
      <c r="S4" s="135"/>
      <c r="T4" s="133">
        <v>3325.6823899999999</v>
      </c>
      <c r="U4" s="136">
        <v>6.025E-3</v>
      </c>
      <c r="V4" s="136">
        <v>1.0414E-2</v>
      </c>
      <c r="W4" s="136">
        <v>1.1709999999999999E-3</v>
      </c>
    </row>
    <row r="5" spans="1:23" x14ac:dyDescent="0.2">
      <c r="A5">
        <v>307</v>
      </c>
      <c r="B5">
        <v>307</v>
      </c>
      <c r="C5" t="s">
        <v>1309</v>
      </c>
      <c r="D5">
        <v>510938608</v>
      </c>
      <c r="E5" t="s">
        <v>429</v>
      </c>
      <c r="F5" t="s">
        <v>1318</v>
      </c>
      <c r="G5" t="s">
        <v>1319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3" t="s">
        <v>964</v>
      </c>
      <c r="N5" t="s">
        <v>62</v>
      </c>
      <c r="O5" t="s">
        <v>1214</v>
      </c>
      <c r="P5" s="133">
        <v>28567</v>
      </c>
      <c r="Q5" s="133">
        <v>1</v>
      </c>
      <c r="R5" s="133">
        <v>3786.01</v>
      </c>
      <c r="S5" s="135"/>
      <c r="T5" s="133">
        <v>1081.5494799999999</v>
      </c>
      <c r="U5" s="136">
        <v>1.2979999999999999E-3</v>
      </c>
      <c r="V5" s="136">
        <v>3.3860000000000001E-3</v>
      </c>
      <c r="W5" s="136">
        <v>3.8099999999999999E-4</v>
      </c>
    </row>
    <row r="6" spans="1:23" x14ac:dyDescent="0.2">
      <c r="A6">
        <v>307</v>
      </c>
      <c r="B6">
        <v>307</v>
      </c>
      <c r="C6" t="s">
        <v>1320</v>
      </c>
      <c r="D6">
        <v>513534974</v>
      </c>
      <c r="E6" t="s">
        <v>429</v>
      </c>
      <c r="F6" t="s">
        <v>1321</v>
      </c>
      <c r="G6" t="s">
        <v>1322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3" t="s">
        <v>1044</v>
      </c>
      <c r="N6" t="s">
        <v>62</v>
      </c>
      <c r="O6" t="s">
        <v>1214</v>
      </c>
      <c r="P6" s="133">
        <v>276104</v>
      </c>
      <c r="Q6" s="133">
        <v>1</v>
      </c>
      <c r="R6" s="133">
        <v>3151</v>
      </c>
      <c r="S6" s="135"/>
      <c r="T6" s="133">
        <v>8700.0370399999993</v>
      </c>
      <c r="U6" s="136">
        <v>1.0759999999999999E-3</v>
      </c>
      <c r="V6" s="136">
        <v>2.7243E-2</v>
      </c>
      <c r="W6" s="136">
        <v>3.065E-3</v>
      </c>
    </row>
    <row r="7" spans="1:23" x14ac:dyDescent="0.2">
      <c r="A7">
        <v>307</v>
      </c>
      <c r="B7">
        <v>307</v>
      </c>
      <c r="C7" t="s">
        <v>1309</v>
      </c>
      <c r="D7">
        <v>510938608</v>
      </c>
      <c r="E7" t="s">
        <v>429</v>
      </c>
      <c r="F7" t="s">
        <v>1323</v>
      </c>
      <c r="G7" t="s">
        <v>1324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3" t="s">
        <v>1044</v>
      </c>
      <c r="N7" t="s">
        <v>62</v>
      </c>
      <c r="O7" t="s">
        <v>1214</v>
      </c>
      <c r="P7" s="133">
        <v>85108.86</v>
      </c>
      <c r="Q7" s="133">
        <v>1</v>
      </c>
      <c r="R7" s="133">
        <v>31380</v>
      </c>
      <c r="S7" s="135"/>
      <c r="T7" s="133">
        <v>26707.16027</v>
      </c>
      <c r="U7" s="136">
        <v>4.3990000000000001E-3</v>
      </c>
      <c r="V7" s="136">
        <v>8.3631999999999998E-2</v>
      </c>
      <c r="W7" s="136">
        <v>9.4079999999999997E-3</v>
      </c>
    </row>
    <row r="8" spans="1:23" x14ac:dyDescent="0.2">
      <c r="A8">
        <v>307</v>
      </c>
      <c r="B8">
        <v>307</v>
      </c>
      <c r="C8" t="s">
        <v>1315</v>
      </c>
      <c r="D8">
        <v>511776783</v>
      </c>
      <c r="E8" t="s">
        <v>429</v>
      </c>
      <c r="F8" t="s">
        <v>1325</v>
      </c>
      <c r="G8" t="s">
        <v>1326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3" t="s">
        <v>963</v>
      </c>
      <c r="N8" t="s">
        <v>62</v>
      </c>
      <c r="O8" t="s">
        <v>1214</v>
      </c>
      <c r="P8" s="133">
        <v>1089740</v>
      </c>
      <c r="Q8" s="133">
        <v>1</v>
      </c>
      <c r="R8" s="133">
        <v>401.77</v>
      </c>
      <c r="S8" s="135"/>
      <c r="T8" s="133">
        <v>4378.2484000000004</v>
      </c>
      <c r="U8" s="136">
        <v>4.4689999999999999E-3</v>
      </c>
      <c r="V8" s="136">
        <v>1.371E-2</v>
      </c>
      <c r="W8" s="136">
        <v>1.542E-3</v>
      </c>
    </row>
    <row r="9" spans="1:23" x14ac:dyDescent="0.2">
      <c r="A9">
        <v>307</v>
      </c>
      <c r="B9">
        <v>307</v>
      </c>
      <c r="C9" t="s">
        <v>1327</v>
      </c>
      <c r="D9">
        <v>511303661</v>
      </c>
      <c r="E9" t="s">
        <v>429</v>
      </c>
      <c r="F9" t="s">
        <v>1328</v>
      </c>
      <c r="G9" t="s">
        <v>1329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3" t="s">
        <v>1044</v>
      </c>
      <c r="N9" t="s">
        <v>62</v>
      </c>
      <c r="O9" t="s">
        <v>1214</v>
      </c>
      <c r="P9" s="133">
        <v>414202</v>
      </c>
      <c r="Q9" s="133">
        <v>1</v>
      </c>
      <c r="R9" s="133">
        <v>4301</v>
      </c>
      <c r="S9" s="135"/>
      <c r="T9" s="133">
        <v>17814.828020000001</v>
      </c>
      <c r="U9" s="136">
        <v>5.9170000000000004E-3</v>
      </c>
      <c r="V9" s="136">
        <v>5.5786000000000002E-2</v>
      </c>
      <c r="W9" s="136">
        <v>6.2760000000000003E-3</v>
      </c>
    </row>
    <row r="10" spans="1:23" x14ac:dyDescent="0.2">
      <c r="A10">
        <v>307</v>
      </c>
      <c r="B10">
        <v>307</v>
      </c>
      <c r="C10" t="s">
        <v>1315</v>
      </c>
      <c r="D10">
        <v>511776783</v>
      </c>
      <c r="E10" t="s">
        <v>429</v>
      </c>
      <c r="F10" t="s">
        <v>1330</v>
      </c>
      <c r="G10" t="s">
        <v>1331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3" t="s">
        <v>1044</v>
      </c>
      <c r="N10" t="s">
        <v>62</v>
      </c>
      <c r="O10" t="s">
        <v>1214</v>
      </c>
      <c r="P10" s="133">
        <v>309030</v>
      </c>
      <c r="Q10" s="133">
        <v>1</v>
      </c>
      <c r="R10" s="133">
        <v>3163</v>
      </c>
      <c r="S10" s="135"/>
      <c r="T10" s="133">
        <v>9774.6188999999995</v>
      </c>
      <c r="U10" s="136">
        <v>3.627E-3</v>
      </c>
      <c r="V10" s="136">
        <v>3.0608E-2</v>
      </c>
      <c r="W10" s="136">
        <v>3.4429999999999999E-3</v>
      </c>
    </row>
    <row r="11" spans="1:23" x14ac:dyDescent="0.2">
      <c r="A11">
        <v>307</v>
      </c>
      <c r="B11">
        <v>307</v>
      </c>
      <c r="C11" t="s">
        <v>1320</v>
      </c>
      <c r="D11">
        <v>513534974</v>
      </c>
      <c r="E11" t="s">
        <v>429</v>
      </c>
      <c r="F11" t="s">
        <v>1332</v>
      </c>
      <c r="G11" t="s">
        <v>1333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3" t="s">
        <v>964</v>
      </c>
      <c r="N11" t="s">
        <v>62</v>
      </c>
      <c r="O11" t="s">
        <v>1214</v>
      </c>
      <c r="P11" s="133">
        <v>175995</v>
      </c>
      <c r="Q11" s="133">
        <v>1</v>
      </c>
      <c r="R11" s="133">
        <v>380.93</v>
      </c>
      <c r="S11" s="135"/>
      <c r="T11" s="133">
        <v>670.41774999999996</v>
      </c>
      <c r="U11" s="136">
        <v>3.0600000000000001E-4</v>
      </c>
      <c r="V11" s="136">
        <v>2.0990000000000002E-3</v>
      </c>
      <c r="W11" s="136">
        <v>2.3599999999999999E-4</v>
      </c>
    </row>
    <row r="12" spans="1:23" x14ac:dyDescent="0.2">
      <c r="A12">
        <v>307</v>
      </c>
      <c r="B12">
        <v>307</v>
      </c>
      <c r="C12" t="s">
        <v>1327</v>
      </c>
      <c r="D12">
        <v>511303661</v>
      </c>
      <c r="E12" t="s">
        <v>429</v>
      </c>
      <c r="F12" t="s">
        <v>1334</v>
      </c>
      <c r="G12" t="s">
        <v>1335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3" t="s">
        <v>965</v>
      </c>
      <c r="N12" t="s">
        <v>62</v>
      </c>
      <c r="O12" t="s">
        <v>1214</v>
      </c>
      <c r="P12" s="133">
        <v>1463405</v>
      </c>
      <c r="Q12" s="133">
        <v>1</v>
      </c>
      <c r="R12" s="133">
        <v>499.28</v>
      </c>
      <c r="S12" s="135"/>
      <c r="T12" s="133">
        <v>7306.48848</v>
      </c>
      <c r="U12" s="136">
        <v>6.9680000000000002E-3</v>
      </c>
      <c r="V12" s="136">
        <v>2.2880000000000001E-2</v>
      </c>
      <c r="W12" s="136">
        <v>2.5739999999999999E-3</v>
      </c>
    </row>
    <row r="13" spans="1:23" x14ac:dyDescent="0.2">
      <c r="A13">
        <v>307</v>
      </c>
      <c r="B13">
        <v>307</v>
      </c>
      <c r="C13" t="s">
        <v>1336</v>
      </c>
      <c r="D13" t="s">
        <v>1337</v>
      </c>
      <c r="E13" t="s">
        <v>430</v>
      </c>
      <c r="F13" t="s">
        <v>1338</v>
      </c>
      <c r="G13" t="s">
        <v>1339</v>
      </c>
      <c r="H13" t="s">
        <v>76</v>
      </c>
      <c r="I13" t="s">
        <v>235</v>
      </c>
      <c r="J13" t="s">
        <v>61</v>
      </c>
      <c r="K13" t="s">
        <v>317</v>
      </c>
      <c r="L13" t="s">
        <v>486</v>
      </c>
      <c r="M13" s="143" t="s">
        <v>759</v>
      </c>
      <c r="N13" t="s">
        <v>62</v>
      </c>
      <c r="O13" t="s">
        <v>1217</v>
      </c>
      <c r="P13" s="133">
        <v>435937</v>
      </c>
      <c r="Q13" s="133">
        <v>3.306</v>
      </c>
      <c r="R13" s="133">
        <v>688.7</v>
      </c>
      <c r="S13" s="135"/>
      <c r="T13" s="133">
        <v>9925.5975799999997</v>
      </c>
      <c r="U13" s="136">
        <v>2.3479999999999998E-3</v>
      </c>
      <c r="V13" s="136">
        <v>3.1081000000000001E-2</v>
      </c>
      <c r="W13" s="136">
        <v>3.496E-3</v>
      </c>
    </row>
    <row r="14" spans="1:23" x14ac:dyDescent="0.2">
      <c r="A14">
        <v>307</v>
      </c>
      <c r="B14">
        <v>307</v>
      </c>
      <c r="C14" t="s">
        <v>1340</v>
      </c>
      <c r="D14" t="s">
        <v>1341</v>
      </c>
      <c r="E14" t="s">
        <v>430</v>
      </c>
      <c r="F14" t="s">
        <v>1342</v>
      </c>
      <c r="G14" t="s">
        <v>1343</v>
      </c>
      <c r="H14" t="s">
        <v>76</v>
      </c>
      <c r="I14" t="s">
        <v>235</v>
      </c>
      <c r="J14" t="s">
        <v>61</v>
      </c>
      <c r="K14" t="s">
        <v>316</v>
      </c>
      <c r="L14" t="s">
        <v>494</v>
      </c>
      <c r="M14" s="143" t="s">
        <v>759</v>
      </c>
      <c r="N14" t="s">
        <v>62</v>
      </c>
      <c r="O14" t="s">
        <v>1217</v>
      </c>
      <c r="P14" s="133">
        <v>87418</v>
      </c>
      <c r="Q14" s="133">
        <v>3.306</v>
      </c>
      <c r="R14" s="133">
        <v>13752</v>
      </c>
      <c r="S14" s="135"/>
      <c r="T14" s="133">
        <v>39743.817430000003</v>
      </c>
      <c r="U14" s="136">
        <v>6.5099999999999999E-4</v>
      </c>
      <c r="V14" s="136">
        <v>0.124456</v>
      </c>
      <c r="W14" s="136">
        <v>1.4001E-2</v>
      </c>
    </row>
    <row r="15" spans="1:23" x14ac:dyDescent="0.2">
      <c r="A15">
        <v>307</v>
      </c>
      <c r="B15">
        <v>307</v>
      </c>
      <c r="C15" t="s">
        <v>1336</v>
      </c>
      <c r="D15" t="s">
        <v>1337</v>
      </c>
      <c r="E15" t="s">
        <v>430</v>
      </c>
      <c r="F15" t="s">
        <v>1344</v>
      </c>
      <c r="G15" t="s">
        <v>1345</v>
      </c>
      <c r="H15" t="s">
        <v>76</v>
      </c>
      <c r="I15" t="s">
        <v>235</v>
      </c>
      <c r="J15" t="s">
        <v>61</v>
      </c>
      <c r="K15" t="s">
        <v>317</v>
      </c>
      <c r="L15" t="s">
        <v>494</v>
      </c>
      <c r="M15" s="143" t="s">
        <v>759</v>
      </c>
      <c r="N15" t="s">
        <v>62</v>
      </c>
      <c r="O15" t="s">
        <v>1217</v>
      </c>
      <c r="P15" s="133">
        <v>74815</v>
      </c>
      <c r="Q15" s="133">
        <v>3.306</v>
      </c>
      <c r="R15" s="133">
        <v>5994</v>
      </c>
      <c r="S15" s="135"/>
      <c r="T15" s="133">
        <v>14825.463100000001</v>
      </c>
      <c r="U15" s="136">
        <v>1.2390000000000001E-3</v>
      </c>
      <c r="V15" s="136">
        <v>4.6425000000000001E-2</v>
      </c>
      <c r="W15" s="136">
        <v>5.2220000000000001E-3</v>
      </c>
    </row>
    <row r="16" spans="1:23" x14ac:dyDescent="0.2">
      <c r="A16">
        <v>307</v>
      </c>
      <c r="B16">
        <v>307</v>
      </c>
      <c r="C16" t="s">
        <v>1346</v>
      </c>
      <c r="D16" t="s">
        <v>1347</v>
      </c>
      <c r="E16" t="s">
        <v>430</v>
      </c>
      <c r="F16" t="s">
        <v>1348</v>
      </c>
      <c r="G16" t="s">
        <v>1349</v>
      </c>
      <c r="H16" t="s">
        <v>76</v>
      </c>
      <c r="I16" t="s">
        <v>235</v>
      </c>
      <c r="J16" t="s">
        <v>61</v>
      </c>
      <c r="K16" t="s">
        <v>316</v>
      </c>
      <c r="L16" t="s">
        <v>494</v>
      </c>
      <c r="M16" s="143" t="s">
        <v>759</v>
      </c>
      <c r="N16" t="s">
        <v>62</v>
      </c>
      <c r="O16" t="s">
        <v>1217</v>
      </c>
      <c r="P16" s="133">
        <v>391076</v>
      </c>
      <c r="Q16" s="133">
        <v>3.306</v>
      </c>
      <c r="R16" s="133">
        <v>12580</v>
      </c>
      <c r="S16" s="135"/>
      <c r="T16" s="133">
        <v>162646.4748</v>
      </c>
      <c r="U16" s="136">
        <v>4.1100000000000002E-4</v>
      </c>
      <c r="V16" s="136">
        <v>0.50932299999999997</v>
      </c>
      <c r="W16" s="136">
        <v>5.7299999999999997E-2</v>
      </c>
    </row>
    <row r="17" spans="1:23" x14ac:dyDescent="0.2">
      <c r="A17">
        <v>307</v>
      </c>
      <c r="B17">
        <v>307</v>
      </c>
      <c r="C17" t="s">
        <v>1350</v>
      </c>
      <c r="D17" t="s">
        <v>1351</v>
      </c>
      <c r="E17" t="s">
        <v>430</v>
      </c>
      <c r="F17" t="s">
        <v>1352</v>
      </c>
      <c r="G17" t="s">
        <v>1353</v>
      </c>
      <c r="H17" t="s">
        <v>76</v>
      </c>
      <c r="I17" t="s">
        <v>235</v>
      </c>
      <c r="J17" t="s">
        <v>61</v>
      </c>
      <c r="K17" t="s">
        <v>316</v>
      </c>
      <c r="L17" t="s">
        <v>494</v>
      </c>
      <c r="M17" s="143" t="s">
        <v>759</v>
      </c>
      <c r="N17" t="s">
        <v>62</v>
      </c>
      <c r="O17" t="s">
        <v>1217</v>
      </c>
      <c r="P17" s="133">
        <v>41976</v>
      </c>
      <c r="Q17" s="133">
        <v>3.306</v>
      </c>
      <c r="R17" s="133">
        <v>4596</v>
      </c>
      <c r="S17" s="135"/>
      <c r="T17" s="133">
        <v>6377.9912700000004</v>
      </c>
      <c r="U17" s="136">
        <v>1.2899999999999999E-4</v>
      </c>
      <c r="V17" s="136">
        <v>1.9972E-2</v>
      </c>
      <c r="W17" s="136">
        <v>2.2460000000000002E-3</v>
      </c>
    </row>
    <row r="18" spans="1:2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44"/>
      <c r="N18" s="19"/>
      <c r="O18" s="17"/>
      <c r="P18" s="17"/>
      <c r="Q18" s="19"/>
      <c r="R18" s="19"/>
      <c r="S18" s="19"/>
      <c r="T18" s="19"/>
      <c r="U18" s="19"/>
      <c r="V18" s="19"/>
      <c r="W18" s="19"/>
    </row>
    <row r="19" spans="1:2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44"/>
      <c r="N19" s="19"/>
      <c r="O19" s="17"/>
      <c r="P19" s="17"/>
      <c r="Q19" s="19"/>
      <c r="R19" s="19"/>
      <c r="S19" s="19"/>
      <c r="T19" s="19"/>
      <c r="U19" s="19"/>
      <c r="V19" s="19"/>
      <c r="W19" s="19"/>
    </row>
    <row r="20" spans="1:23" x14ac:dyDescent="0.2">
      <c r="E20" s="17"/>
      <c r="H20" s="17"/>
      <c r="I20" s="19"/>
      <c r="J20" s="17"/>
      <c r="K20" s="17"/>
      <c r="L20" s="17"/>
      <c r="M20" s="144"/>
      <c r="N20" s="19"/>
      <c r="P20" s="17"/>
    </row>
    <row r="21" spans="1:23" x14ac:dyDescent="0.2">
      <c r="H21" s="4"/>
      <c r="L21" s="4"/>
      <c r="M21" s="143"/>
    </row>
    <row r="22" spans="1:23" x14ac:dyDescent="0.2">
      <c r="L22" s="4"/>
      <c r="M22" s="143"/>
    </row>
    <row r="23" spans="1:23" x14ac:dyDescent="0.2">
      <c r="M23" s="143"/>
    </row>
    <row r="24" spans="1:23" x14ac:dyDescent="0.2">
      <c r="M24" s="143"/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6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2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40" t="s">
        <v>18</v>
      </c>
      <c r="V1" s="140" t="s">
        <v>19</v>
      </c>
      <c r="W1" s="140" t="s">
        <v>30</v>
      </c>
    </row>
    <row r="2" spans="1:23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43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2025-11-27T11:15:13Z</dcterms:modified>
</cp:coreProperties>
</file>