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5349EA97-F089-4B26-898D-9FC40E16D8AD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<sst xmlns="http://schemas.openxmlformats.org/spreadsheetml/2006/main" count="5453" uniqueCount="1428">
  <si>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</si>
  <si>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</si>
  <si>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</si>
  <si>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</si>
  <si>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</si>
  <si>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</si>
  <si>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</si>
  <si>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</si>
  <si>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</si>
  <si>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</si>
  <si>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</si>
  <si>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</si>
  <si>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</si>
  <si>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</si>
  <si>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</si>
  <si>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</si>
  <si>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</si>
  <si>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</si>
  <si>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</si>
  <si>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</si>
  <si>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</si>
  <si>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</si>
  <si>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</si>
  <si>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</si>
  <si>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</si>
  <si>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</si>
  <si>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</si>
  <si>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</si>
  <si>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</si>
  <si>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</si>
  <si>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</si>
  <si>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</si>
  <si>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</si>
  <si>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</si>
  <si>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</si>
  <si>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</si>
  <si>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</si>
  <si>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</si>
  <si>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</si>
  <si>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</si>
  <si>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</si>
  <si>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</si>
  <si>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</si>
  <si>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</si>
  <si>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</si>
  <si>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</si>
  <si>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</si>
  <si>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</si>
  <si>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</si>
  <si>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</si>
  <si>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</si>
  <si>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</si>
  <si>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</si>
  <si>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</si>
  <si>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</si>
  <si>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</si>
  <si>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</si>
  <si>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</si>
  <si>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</si>
  <si>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</si>
  <si>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</si>
  <si>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</si>
  <si>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</si>
  <si>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</si>
  <si>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</si>
  <si>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</si>
  <si>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</si>
  <si>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</si>
  <si>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</si>
  <si>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</si>
  <si>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</si>
  <si>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</si>
  <si>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</si>
  <si>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</si>
  <si>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</si>
  <si>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</si>
  <si>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</si>
  <si>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</si>
  <si>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</si>
  <si>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</si>
  <si>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</si>
  <si>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</si>
  <si>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</si>
  <si>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</si>
  <si>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</si>
  <si>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</si>
  <si>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</si>
  <si>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</si>
  <si>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</si>
  <si>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</si>
  <si>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</si>
  <si>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</si>
  <si>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</si>
  <si>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</si>
  <si>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</si>
  <si>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</si>
  <si>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</si>
  <si>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</si>
  <si>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</si>
  <si>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</si>
  <si>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</si>
  <si>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</si>
  <si>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</si>
  <si>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</si>
  <si>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</si>
  <si>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</si>
  <si>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</si>
  <si>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</si>
  <si>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</si>
  <si>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</si>
  <si>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</si>
  <si>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</si>
  <si>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</si>
  <si>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</si>
  <si>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</si>
  <si>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</si>
  <si>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</si>
  <si>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</si>
  <si>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</si>
  <si>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</si>
  <si>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</si>
  <si>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</si>
  <si>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</si>
  <si>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</si>
  <si>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</si>
  <si>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</si>
  <si>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</si>
  <si>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</si>
  <si>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</si>
  <si>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</si>
  <si>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</si>
  <si>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</si>
  <si>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</si>
  <si>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</si>
  <si>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</si>
  <si>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</si>
  <si>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</si>
  <si>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</si>
  <si>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</si>
  <si>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</si>
  <si>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</si>
  <si>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</si>
  <si>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</si>
  <si>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</si>
  <si>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</si>
  <si>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</si>
  <si>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</si>
  <si>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</si>
  <si>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</si>
  <si>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</si>
  <si>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</si>
  <si>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</si>
  <si>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</si>
  <si>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</si>
  <si>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</si>
  <si>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</si>
  <si>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</si>
  <si>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</si>
  <si>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</si>
  <si>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</si>
  <si>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</si>
  <si>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</si>
  <si>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</si>
  <si>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</si>
  <si>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</si>
  <si>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</si>
  <si>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</si>
  <si>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</si>
  <si>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</si>
  <si>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</si>
  <si>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</si>
  <si>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</si>
  <si>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</si>
  <si>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</si>
  <si>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</si>
  <si>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</si>
  <si>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</si>
  <si>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</si>
  <si>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</si>
  <si>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</si>
  <si>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</si>
  <si>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</si>
  <si>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</si>
  <si>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</si>
  <si>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</si>
  <si>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</si>
  <si>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</si>
  <si>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</si>
  <si>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</si>
  <si>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</si>
  <si>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</si>
  <si>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</si>
  <si>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</si>
  <si>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</si>
  <si>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</si>
  <si>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</si>
  <si>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</si>
  <si>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</si>
  <si>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</si>
  <si>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</si>
  <si>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</si>
  <si>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</si>
  <si>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</si>
  <si>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</si>
  <si>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</si>
  <si>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</si>
  <si>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</si>
  <si>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</si>
  <si>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</si>
  <si>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</si>
  <si>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</si>
  <si>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</si>
  <si>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</si>
  <si>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</si>
  <si>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</si>
  <si>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</si>
  <si>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</si>
  <si>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</si>
  <si>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</si>
  <si>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</si>
  <si>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</si>
  <si>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</si>
  <si>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</si>
  <si>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</si>
  <si>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</si>
  <si>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</si>
  <si>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</si>
  <si>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</si>
  <si>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</si>
  <si>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</si>
  <si>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</si>
  <si>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</si>
  <si>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</si>
  <si>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</si>
  <si>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</si>
  <si>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</si>
  <si>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</si>
  <si>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</si>
  <si>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</si>
  <si>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</si>
  <si>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</si>
  <si>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</si>
  <si>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</si>
  <si>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</si>
  <si>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</si>
  <si>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</si>
  <si>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</si>
  <si>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</si>
  <si>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</si>
  <si>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</si>
  <si>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</si>
  <si>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</si>
  <si>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</si>
  <si>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</si>
  <si>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</si>
  <si>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</si>
  <si>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</si>
  <si>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</si>
  <si>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</si>
  <si>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</si>
  <si>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</si>
  <si>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</si>
  <si>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</si>
  <si>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</si>
  <si>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</si>
  <si>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</si>
  <si>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</si>
  <si>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</si>
  <si>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</si>
  <si>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</si>
  <si>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</si>
  <si>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</si>
  <si>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</si>
  <si>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</si>
  <si>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</si>
  <si>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</si>
  <si>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</si>
  <si>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</si>
  <si>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</si>
  <si>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</si>
  <si>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</si>
  <si>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</si>
  <si>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</si>
  <si>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</si>
  <si>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</si>
  <si>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</si>
  <si>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</si>
  <si>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</si>
  <si>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</si>
  <si>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</si>
  <si>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</si>
  <si>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</si>
  <si>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</si>
  <si>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</si>
  <si>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</si>
  <si>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</si>
  <si>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</si>
  <si>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</si>
  <si>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</si>
  <si>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</si>
  <si>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</si>
  <si>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</si>
  <si>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</si>
  <si>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</si>
  <si>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</si>
  <si>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</si>
  <si>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</si>
  <si>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</si>
  <si>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</si>
  <si>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</si>
  <si>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</si>
  <si>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</si>
  <si>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</si>
  <si>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</si>
  <si>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</si>
  <si>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</si>
  <si>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</si>
  <si>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</si>
  <si>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</si>
  <si>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</si>
  <si>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</si>
  <si>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</si>
  <si>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</si>
  <si>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</si>
  <si>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</si>
  <si>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</si>
  <si>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</si>
  <si>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</si>
  <si>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</si>
  <si>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</si>
  <si>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</si>
  <si>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</si>
  <si>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</si>
  <si>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</si>
  <si>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</si>
  <si>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</si>
  <si>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</si>
  <si>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</si>
  <si>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</si>
  <si>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</si>
  <si>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</si>
  <si>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</si>
  <si>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</si>
  <si>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</si>
  <si>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</si>
  <si>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</si>
  <si>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</si>
  <si>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</si>
  <si>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</si>
  <si>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</si>
  <si>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</si>
  <si>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</si>
  <si>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</si>
  <si>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</si>
  <si>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</si>
  <si>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</si>
  <si>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</si>
  <si>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</si>
  <si>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</si>
  <si>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</si>
  <si>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</si>
  <si>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</si>
  <si>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</si>
  <si>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</si>
  <si>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</si>
  <si>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</si>
  <si>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</si>
  <si>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</si>
  <si>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</si>
  <si>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</si>
  <si>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</si>
  <si>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</si>
  <si>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</si>
  <si>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</si>
  <si>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</si>
  <si>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</si>
  <si>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</si>
  <si>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</si>
  <si>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</si>
  <si>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</si>
  <si>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</si>
  <si>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</si>
  <si>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</si>
  <si>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</si>
  <si>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</si>
  <si>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</si>
  <si>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</si>
  <si>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</si>
  <si>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</si>
  <si>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</si>
  <si>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</si>
  <si>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</si>
  <si>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</si>
  <si>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</si>
  <si>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</si>
  <si>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</si>
  <si>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</si>
  <si>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</si>
  <si>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</si>
  <si>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</si>
  <si>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</si>
  <si>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</si>
  <si>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</si>
  <si>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</si>
  <si>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</si>
  <si>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</si>
  <si>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</si>
  <si>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</si>
  <si>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</si>
  <si>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</si>
  <si>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</si>
  <si>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</si>
  <si>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</si>
  <si>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</si>
  <si>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</si>
  <si>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</si>
  <si>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</si>
  <si>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</si>
  <si>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</si>
  <si>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</si>
  <si>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</si>
  <si>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</si>
  <si>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</si>
  <si>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</si>
  <si>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</si>
  <si>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</si>
  <si>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</si>
  <si>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</si>
  <si>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</si>
  <si>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</si>
  <si>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</si>
  <si>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</si>
  <si>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</si>
  <si>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</si>
  <si>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</si>
  <si>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</si>
  <si>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</si>
  <si>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</si>
  <si>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</si>
  <si>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</si>
  <si>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</si>
  <si>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</si>
  <si>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</si>
  <si>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</si>
  <si>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</si>
  <si>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</si>
  <si>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</si>
  <si>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</si>
  <si>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</si>
  <si>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</si>
  <si>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</si>
  <si>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</si>
  <si>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</si>
  <si>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</si>
  <si>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</si>
  <si>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</si>
  <si>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</si>
  <si>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</si>
  <si>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</si>
  <si>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</si>
  <si>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</si>
  <si>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</si>
  <si>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</si>
  <si>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</si>
  <si>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</si>
  <si>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</si>
  <si>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</si>
  <si>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</si>
  <si>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</si>
  <si>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</si>
  <si>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</si>
  <si>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</si>
  <si>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</si>
  <si>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</si>
  <si>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</si>
  <si>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</si>
  <si>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</si>
  <si>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</si>
  <si>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</si>
  <si>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</si>
  <si>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</si>
  <si>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</si>
  <si>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</si>
  <si>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</si>
  <si>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</si>
  <si>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</si>
  <si>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</si>
  <si>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</si>
  <si>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</si>
  <si>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</si>
  <si>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</si>
  <si>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</si>
  <si>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</si>
  <si>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</si>
  <si>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</si>
  <si>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</si>
  <si>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</si>
  <si>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</si>
  <si>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</si>
  <si>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</si>
  <si>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</si>
  <si>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</si>
  <si>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</si>
  <si>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</si>
  <si>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</si>
  <si>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</si>
  <si>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</si>
  <si>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</si>
  <si>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</si>
  <si>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</si>
  <si>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</si>
  <si>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</si>
  <si>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</si>
  <si>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</si>
  <si>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</si>
  <si>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</si>
  <si>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</si>
  <si>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</si>
  <si>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</si>
  <si>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</si>
  <si>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</si>
  <si>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</si>
  <si>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</si>
  <si>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</si>
  <si>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</si>
  <si>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</si>
  <si>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</si>
  <si>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</si>
  <si>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</si>
  <si>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</si>
  <si>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</si>
  <si>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</si>
  <si>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</si>
  <si>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</si>
  <si>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</si>
  <si>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</si>
  <si>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</si>
  <si>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</si>
  <si>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</si>
  <si>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</si>
  <si>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</si>
  <si>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</si>
  <si>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</si>
  <si>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</si>
  <si>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</si>
  <si>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</si>
  <si>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</si>
  <si>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</si>
  <si>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</si>
  <si>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</si>
  <si>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</si>
  <si>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</si>
  <si>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</si>
  <si>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</si>
  <si>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</si>
  <si>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</si>
  <si>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</si>
  <si>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</si>
  <si>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</si>
  <si>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</si>
  <si>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</si>
  <si>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</si>
  <si>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</si>
  <si>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</si>
  <si>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</si>
  <si>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</si>
  <si>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</si>
  <si>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</si>
  <si>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</si>
  <si>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</si>
  <si>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</si>
  <si>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</si>
  <si>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</si>
  <si>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</si>
  <si>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</si>
  <si>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</si>
  <si>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</si>
  <si>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</si>
  <si>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</si>
  <si>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</si>
  <si>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</si>
  <si>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</si>
  <si>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</si>
  <si>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</si>
  <si>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</si>
  <si>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</si>
  <si>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</si>
  <si>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</si>
  <si>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</si>
  <si>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</si>
  <si>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</si>
  <si>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</si>
  <si>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</si>
  <si>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</si>
  <si>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</si>
  <si>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</si>
  <si>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</si>
  <si>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</si>
  <si>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</si>
  <si>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</si>
  <si>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</si>
  <si>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</si>
  <si>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</si>
  <si>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</si>
  <si>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</si>
  <si>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</si>
  <si>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</si>
  <si>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</si>
  <si>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</si>
  <si>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</si>
  <si>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</si>
  <si>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</si>
  <si>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</si>
  <si>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</si>
  <si>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</si>
  <si>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</si>
  <si>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</si>
  <si>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</si>
  <si>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</si>
  <si>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</si>
  <si>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</si>
  <si>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</si>
  <si>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</si>
  <si>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</si>
  <si>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</si>
  <si>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</si>
  <si>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</si>
  <si>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</si>
  <si>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</si>
  <si>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</si>
  <si>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</si>
  <si>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</si>
  <si>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</si>
  <si>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</si>
  <si>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</si>
  <si>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</si>
  <si>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</si>
  <si>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</si>
  <si>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</si>
  <si>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</si>
  <si>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</si>
  <si>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</si>
  <si>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</si>
  <si>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</si>
  <si>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</si>
  <si>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</si>
  <si>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</si>
  <si>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</si>
  <si>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</si>
  <si>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</si>
  <si>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</si>
  <si>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</si>
  <si>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</si>
  <si>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</si>
  <si>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</si>
  <si>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</si>
  <si>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</si>
  <si>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</si>
  <si>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</si>
  <si>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</si>
  <si>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</si>
  <si>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</si>
  <si>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</si>
  <si>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</si>
  <si>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</si>
  <si>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</si>
  <si>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</si>
  <si>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</si>
  <si>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</si>
  <si>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</si>
  <si>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</si>
  <si>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</si>
  <si>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</si>
  <si>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</si>
  <si>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</si>
  <si>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</si>
  <si>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</si>
  <si>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</si>
  <si>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</si>
  <si>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</si>
  <si>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</si>
  <si>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</si>
  <si>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</si>
  <si>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</si>
  <si>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</si>
  <si>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</si>
  <si>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</si>
  <si>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</si>
  <si>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</si>
  <si>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</si>
  <si>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</si>
  <si>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</si>
  <si>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</si>
  <si>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</si>
  <si>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</si>
  <si>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</si>
  <si>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</si>
  <si>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</si>
  <si>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</si>
  <si>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</si>
  <si>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</si>
  <si>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</si>
  <si>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</si>
  <si>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</si>
  <si>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</si>
  <si>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</si>
  <si>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</si>
  <si>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</si>
  <si>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</si>
  <si>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</si>
  <si>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</si>
  <si>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</si>
  <si>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</si>
  <si>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</si>
  <si>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</si>
  <si>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</si>
  <si>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</si>
  <si>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</si>
  <si>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</si>
  <si>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</si>
  <si>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</si>
  <si>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</si>
  <si>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</si>
  <si>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</si>
  <si>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</si>
  <si>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</si>
  <si>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</si>
  <si>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</si>
  <si>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</si>
  <si>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</si>
  <si>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</si>
  <si>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</si>
  <si>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</si>
  <si>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</si>
  <si>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</si>
  <si>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</si>
  <si>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</si>
  <si>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</si>
  <si>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</si>
  <si>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</si>
  <si>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</si>
  <si>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</si>
  <si>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</si>
  <si>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</si>
  <si>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</si>
  <si>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</si>
  <si>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</si>
  <si>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</si>
  <si>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</si>
  <si>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</si>
  <si>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</si>
  <si>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</si>
  <si>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</si>
  <si>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</si>
  <si>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</si>
  <si>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</si>
  <si>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</si>
  <si>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</si>
  <si>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</si>
  <si>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</si>
  <si>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</si>
  <si>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</si>
  <si>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</si>
  <si>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</si>
  <si>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</si>
  <si>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</si>
  <si>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</si>
  <si>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</si>
  <si>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</si>
  <si>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</si>
  <si>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</si>
  <si>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</si>
  <si>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</si>
  <si>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</si>
  <si>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</si>
  <si>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</si>
  <si>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</si>
  <si>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</si>
  <si>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</si>
  <si>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</si>
  <si>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</si>
  <si>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</si>
  <si>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</si>
  <si>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</si>
  <si>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</si>
  <si>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</si>
  <si>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</si>
  <si>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</si>
  <si>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</si>
  <si>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</si>
  <si>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</si>
  <si>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</si>
  <si>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</si>
  <si>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</si>
  <si>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</si>
  <si>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</si>
  <si>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</si>
  <si>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</si>
  <si>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</si>
  <si>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</si>
  <si>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</si>
  <si>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</si>
  <si>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</si>
  <si>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</si>
  <si>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</si>
  <si>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</si>
  <si>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</si>
  <si>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</si>
  <si>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</si>
  <si>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</si>
  <si>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</si>
  <si>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</si>
  <si>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</si>
  <si>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</si>
  <si>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</si>
  <si>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</si>
  <si>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</si>
  <si>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</si>
  <si>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</si>
  <si>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</si>
  <si>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</si>
  <si>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</si>
  <si>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</si>
  <si>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</si>
  <si>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</si>
  <si>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</si>
  <si>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</si>
  <si>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</si>
  <si>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</si>
  <si>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</si>
  <si>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</si>
  <si>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</si>
  <si>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</si>
  <si>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</si>
  <si>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</si>
  <si>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</si>
  <si>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</si>
  <si>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</si>
  <si>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</si>
  <si>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</si>
  <si>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</si>
  <si>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</si>
  <si>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</si>
  <si>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</si>
  <si>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</si>
  <si>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</si>
  <si>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</si>
  <si>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</si>
  <si>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</si>
  <si>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</si>
  <si>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</si>
  <si>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</si>
  <si>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</si>
  <si>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</si>
  <si>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</si>
  <si>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</si>
  <si>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</si>
  <si>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</si>
  <si>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</si>
  <si>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</si>
  <si>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</si>
  <si>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</si>
  <si>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</si>
  <si>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</si>
  <si>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</si>
  <si>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</si>
  <si>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</si>
  <si>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</si>
  <si>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</si>
  <si>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</si>
  <si>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</si>
  <si>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</si>
  <si>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</si>
  <si>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</si>
  <si>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</si>
  <si>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</si>
  <si>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</si>
  <si>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</si>
  <si>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</si>
  <si>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</si>
  <si>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</si>
  <si>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</si>
  <si>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</si>
  <si>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</si>
  <si>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</si>
  <si>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</si>
  <si>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</si>
  <si>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</si>
  <si>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</si>
  <si>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</si>
  <si>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</si>
  <si>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</si>
  <si>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</si>
  <si>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</si>
  <si>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</si>
  <si>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</si>
  <si>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</si>
  <si>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</si>
  <si>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</si>
  <si>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</si>
  <si>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</si>
  <si>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</si>
  <si>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</si>
  <si>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</si>
  <si>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</si>
  <si>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</si>
  <si>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</si>
  <si>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</si>
  <si>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</si>
  <si>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</si>
  <si>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</si>
  <si>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</si>
  <si>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</si>
  <si>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</si>
  <si>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</si>
  <si>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</si>
  <si>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</si>
  <si>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</si>
  <si>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</si>
  <si>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</si>
  <si>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</si>
  <si>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</si>
  <si>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</si>
  <si>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</si>
  <si>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</si>
  <si>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</si>
  <si>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</si>
  <si>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</si>
  <si>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</si>
  <si>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</si>
  <si>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</si>
  <si>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</si>
  <si>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</si>
  <si>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</si>
  <si>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</si>
  <si>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</si>
  <si>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</si>
  <si>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</si>
  <si>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</si>
  <si>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</si>
  <si>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</si>
  <si>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</si>
  <si>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</si>
  <si>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</si>
  <si>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</si>
  <si>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</si>
  <si>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</si>
  <si>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</si>
  <si>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</si>
  <si>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</si>
  <si>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</si>
  <si>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</si>
  <si>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</si>
  <si>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</si>
  <si>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</si>
  <si>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</si>
  <si>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</si>
  <si>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</si>
  <si>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</si>
  <si>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</si>
  <si>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</si>
  <si>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</si>
  <si>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</si>
  <si>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</si>
  <si>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</si>
  <si>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</si>
  <si>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</si>
  <si>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</si>
  <si>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</si>
  <si>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</si>
  <si>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</si>
  <si>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</si>
  <si>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</si>
  <si>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</si>
  <si>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</si>
  <si>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</si>
  <si>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</si>
  <si>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</si>
  <si>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</si>
  <si>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</si>
  <si>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</si>
  <si>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</si>
  <si>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</si>
  <si>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</si>
  <si>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</si>
  <si>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</si>
  <si>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</si>
  <si>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</si>
  <si>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</si>
  <si>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</si>
  <si>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</si>
  <si>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</si>
  <si>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</si>
  <si>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</si>
  <si>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</si>
  <si>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</si>
  <si>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</si>
  <si>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</si>
  <si>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</si>
  <si>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</si>
  <si>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</si>
  <si>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</si>
  <si>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</si>
  <si>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</si>
  <si>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</si>
  <si>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</si>
  <si>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</si>
  <si>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</si>
  <si>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</si>
  <si>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</si>
  <si>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</si>
  <si>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</si>
  <si>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</si>
  <si>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</si>
  <si>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</si>
  <si>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</si>
  <si>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</si>
  <si>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</si>
  <si>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</si>
  <si>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</si>
  <si>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</si>
  <si>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</si>
  <si>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</si>
  <si>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</si>
  <si>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</si>
  <si>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</si>
  <si>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</si>
  <si>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</si>
  <si>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</si>
  <si>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</si>
  <si>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</si>
  <si>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</si>
  <si>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</si>
  <si>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</si>
  <si>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</si>
  <si>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</si>
  <si>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</si>
  <si>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</si>
  <si>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</si>
  <si>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</si>
  <si>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</si>
  <si>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</si>
  <si>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</si>
  <si>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</si>
  <si>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</si>
  <si>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</si>
  <si>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</si>
  <si>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</si>
  <si>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</si>
  <si>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</si>
  <si>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</si>
  <si>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</si>
  <si>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</si>
  <si>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</si>
  <si>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</si>
  <si>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</si>
  <si>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</si>
  <si>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</si>
  <si>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</si>
  <si>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</si>
  <si>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</si>
  <si>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</si>
  <si>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</si>
  <si>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</si>
  <si>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</si>
  <si>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</si>
  <si>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</si>
  <si>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</si>
  <si>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</si>
  <si>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</si>
  <si>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</si>
  <si>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</si>
  <si>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</si>
  <si>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</si>
  <si>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</si>
  <si>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</si>
  <si>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</si>
  <si>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</si>
  <si>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</si>
  <si>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</si>
  <si>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</si>
  <si>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</si>
  <si>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</si>
  <si>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</si>
  <si>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</si>
  <si>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</si>
  <si>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</si>
  <si>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</si>
  <si>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</si>
  <si>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</si>
  <si>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</si>
  <si>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</si>
  <si>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</si>
  <si>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</si>
  <si>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</si>
  <si>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</si>
  <si>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</si>
  <si>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</si>
  <si>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</si>
  <si>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</si>
  <si>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</si>
  <si>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</si>
  <si>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</si>
  <si>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</si>
  <si>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</si>
  <si>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</si>
  <si>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</si>
  <si>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</si>
  <si>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</si>
  <si>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</si>
  <si>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</si>
  <si>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</si>
  <si>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</si>
  <si>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</si>
  <si>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</si>
  <si>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</si>
  <si>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</si>
  <si>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</si>
  <si>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</si>
  <si>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</si>
  <si>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</si>
  <si>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</si>
  <si>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</si>
  <si>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</si>
  <si>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</si>
  <si>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</si>
  <si>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</si>
  <si>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</si>
  <si>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</si>
  <si>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</si>
  <si>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</si>
  <si>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</si>
  <si>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</si>
  <si>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</si>
  <si>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</si>
  <si>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</si>
  <si>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</si>
  <si>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</si>
  <si>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</si>
  <si>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</si>
  <si>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</si>
  <si>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</si>
  <si>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</si>
  <si>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</si>
  <si>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</si>
  <si>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</si>
  <si>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</si>
  <si>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</si>
  <si>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</si>
  <si>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</si>
  <si>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</si>
  <si>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</si>
  <si>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</si>
  <si>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</si>
  <si>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</si>
  <si>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</si>
  <si>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</si>
  <si>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</si>
  <si>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</si>
  <si>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</si>
  <si>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</si>
  <si>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</si>
  <si>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</si>
  <si>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</si>
  <si>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</si>
  <si>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</si>
  <si>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</si>
  <si>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</si>
  <si>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</si>
  <si>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</si>
  <si>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</si>
  <si>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</si>
  <si>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</si>
  <si>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</si>
  <si>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</si>
  <si>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</si>
  <si>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</si>
  <si>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</si>
  <si>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</si>
  <si>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</si>
  <si>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</si>
  <si>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</si>
  <si>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</si>
  <si>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</si>
  <si>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</si>
  <si>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</si>
  <si>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</si>
  <si>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</si>
  <si>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</si>
  <si>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</si>
  <si>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</si>
  <si>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</si>
  <si>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</si>
  <si>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</si>
  <si>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</si>
  <si>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</si>
  <si>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</si>
  <si>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</si>
  <si>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</si>
  <si>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</si>
  <si>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</si>
  <si>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</si>
  <si>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</si>
  <si>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</si>
  <si>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</si>
  <si>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</si>
  <si>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</si>
  <si>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</si>
  <si>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</si>
  <si>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</si>
  <si>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</si>
  <si>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</si>
  <si>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</si>
  <si>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</si>
  <si>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USD</t>
  </si>
  <si>
    <t>בנק לאומי</t>
  </si>
  <si>
    <t>10-800</t>
  </si>
  <si>
    <t>Aaa.il</t>
  </si>
  <si>
    <t>ILS</t>
  </si>
  <si>
    <t>יו-בנק</t>
  </si>
  <si>
    <t>26-273</t>
  </si>
  <si>
    <t>בנק הפועלים</t>
  </si>
  <si>
    <t>12-600</t>
  </si>
  <si>
    <t>EUR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</si>
  <si>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</si>
  <si>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</si>
  <si>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</si>
  <si>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</si>
  <si>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</si>
  <si>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</si>
  <si>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ממשלתי שקלי 142</t>
  </si>
  <si>
    <t>IL0011254005</t>
  </si>
  <si>
    <t>ממשלתי שקלי 1152</t>
  </si>
  <si>
    <t>IL0011840761</t>
  </si>
  <si>
    <t>ממשל צמודה 1033</t>
  </si>
  <si>
    <t>IL0012043795</t>
  </si>
  <si>
    <t>ממשלתי צמוד  1151</t>
  </si>
  <si>
    <t>IL0011683013</t>
  </si>
  <si>
    <t>ממשל שקלית 0330</t>
  </si>
  <si>
    <t>IL0011609851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</si>
  <si>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</si>
  <si>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</si>
  <si>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</si>
  <si>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</si>
  <si>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</si>
  <si>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</si>
  <si>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</si>
  <si>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</si>
  <si>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ממשלתי  צמוד 0841</t>
  </si>
  <si>
    <t>IL0011205833</t>
  </si>
  <si>
    <t>ממשלתי צמוד 0536</t>
  </si>
  <si>
    <t>IL0010977085</t>
  </si>
  <si>
    <t>מזרחי טפחות הנפקות</t>
  </si>
  <si>
    <t>מזרחי  טפחות הנפקות  52</t>
  </si>
  <si>
    <t>IL0023103810</t>
  </si>
  <si>
    <t>מז טפ הנ אגח 66</t>
  </si>
  <si>
    <t>IL0011916678</t>
  </si>
  <si>
    <t>מזרחי טפחות הנפקות 46</t>
  </si>
  <si>
    <t>IL0023102259</t>
  </si>
  <si>
    <t>לאומי</t>
  </si>
  <si>
    <t>לאומי אגח 182</t>
  </si>
  <si>
    <t>IL0060405391</t>
  </si>
  <si>
    <t>לאומי 183</t>
  </si>
  <si>
    <t>IL0060405474</t>
  </si>
  <si>
    <t>פועלים אגח 203</t>
  </si>
  <si>
    <t>IL0011998684</t>
  </si>
  <si>
    <t>מקורות חברת מים בע"מ</t>
  </si>
  <si>
    <t>מקורות סדרה 11</t>
  </si>
  <si>
    <t>IL0011584765</t>
  </si>
  <si>
    <t>קבוצת עזריאלי בע"מ</t>
  </si>
  <si>
    <t>עזריאלי   אגח ד</t>
  </si>
  <si>
    <t>IL0011386500</t>
  </si>
  <si>
    <t>Aa1.il</t>
  </si>
  <si>
    <t>חברת החשמל לישראל בע"מ</t>
  </si>
  <si>
    <t>חשמל 31</t>
  </si>
  <si>
    <t>IL0060002859</t>
  </si>
  <si>
    <t>פועלים אגח 201</t>
  </si>
  <si>
    <t>IL0011913451</t>
  </si>
  <si>
    <t>דיסקונט מנפיקים בע"מ</t>
  </si>
  <si>
    <t>דיסקונט מנפיקים אגח טו</t>
  </si>
  <si>
    <t>IL0074803045</t>
  </si>
  <si>
    <t>מימון ישיר</t>
  </si>
  <si>
    <t>מימון ישיר קבוצה ו</t>
  </si>
  <si>
    <t>IL0011916595</t>
  </si>
  <si>
    <t>פועלים התח נד ז</t>
  </si>
  <si>
    <t>IL0011913295</t>
  </si>
  <si>
    <t>ilAA-</t>
  </si>
  <si>
    <t>חשמל אגח 33</t>
  </si>
  <si>
    <t>IL0060003923</t>
  </si>
  <si>
    <t>מזרחי טפחות הנפקות אגח 62</t>
  </si>
  <si>
    <t>IL0023104982</t>
  </si>
  <si>
    <t>פועלים 200</t>
  </si>
  <si>
    <t>IL0066204962</t>
  </si>
  <si>
    <t>מזרחי טפ הנ אגח 68</t>
  </si>
  <si>
    <t>IL0012021429</t>
  </si>
  <si>
    <t>מזרחי  טפחות הנפקות 64</t>
  </si>
  <si>
    <t>IL0023105559</t>
  </si>
  <si>
    <t>נתיבי הגז הטבעי לישראל בע"מ</t>
  </si>
  <si>
    <t>נתיבי גז אגח ד</t>
  </si>
  <si>
    <t>IL0011475030</t>
  </si>
  <si>
    <t>מימון ישיר אגח ד</t>
  </si>
  <si>
    <t>IL0011756603</t>
  </si>
  <si>
    <t>לאומי 186</t>
  </si>
  <si>
    <t>IL0012018391</t>
  </si>
  <si>
    <t>חשמל אגח 27</t>
  </si>
  <si>
    <t>IL0060002107</t>
  </si>
  <si>
    <t>עזריאלי אגח ה</t>
  </si>
  <si>
    <t>IL0011566036</t>
  </si>
  <si>
    <t>בזק החברה הישראלית לתקשורת בע"מ</t>
  </si>
  <si>
    <t>בזק 9</t>
  </si>
  <si>
    <t>IL0023001766</t>
  </si>
  <si>
    <t>Aa2.il</t>
  </si>
  <si>
    <t>הראל קרנות נאמנות בע"מ</t>
  </si>
  <si>
    <t>הראל סל תא 35</t>
  </si>
  <si>
    <t>IL0011489072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</si>
  <si>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</si>
  <si>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</si>
  <si>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</si>
  <si>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</si>
  <si>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</si>
  <si>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</si>
  <si>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</si>
  <si>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</si>
  <si>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</si>
  <si>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</si>
  <si>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</si>
  <si>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</si>
  <si>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</si>
  <si>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</si>
  <si>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</si>
  <si>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</si>
  <si>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תלבונד 20</t>
  </si>
  <si>
    <t>IL0011504409</t>
  </si>
  <si>
    <t>הראל סל תלבונד 40</t>
  </si>
  <si>
    <t>IL0011504995</t>
  </si>
  <si>
    <t>הראל סל תלבונד 60</t>
  </si>
  <si>
    <t>IL0011504730</t>
  </si>
  <si>
    <t>MTF סל תל בונד שקלי 50</t>
  </si>
  <si>
    <t>IL0011501686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</si>
  <si>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</si>
  <si>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</si>
  <si>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</si>
  <si>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</si>
  <si>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</si>
  <si>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</si>
  <si>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</si>
  <si>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</si>
  <si>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אי.בי.אי (פסגות לשעבר) ETF תלבונד 60</t>
  </si>
  <si>
    <t>IL0011480063</t>
  </si>
  <si>
    <t>קסם ETF תלבונד 40</t>
  </si>
  <si>
    <t>IL0011462160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</si>
  <si>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</si>
  <si>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</si>
  <si>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</si>
  <si>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</si>
  <si>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</si>
  <si>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</si>
  <si>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</si>
  <si>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</si>
  <si>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</si>
  <si>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</si>
  <si>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</si>
  <si>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</si>
  <si>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</si>
  <si>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</si>
  <si>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</si>
  <si>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</si>
  <si>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</si>
  <si>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</si>
  <si>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</si>
  <si>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</si>
  <si>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</si>
  <si>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8808 01.11.28 4.8%</t>
  </si>
  <si>
    <t>ערד 8822 1.1.30 4.8%</t>
  </si>
  <si>
    <t>ערד 8898 01.06.36 4.8%</t>
  </si>
  <si>
    <t>ערד 8859 01.02.33 4.8%</t>
  </si>
  <si>
    <t>ערד 8850 2.5.32 4.8%</t>
  </si>
  <si>
    <t>ערד 8799 01.02.28 4.8%</t>
  </si>
  <si>
    <t>ערד 8798 01.01.28 4.8%</t>
  </si>
  <si>
    <t>ערד 8894 01.02.36 4.8%</t>
  </si>
  <si>
    <t>ערד 8814 01.5.29 4.8%</t>
  </si>
  <si>
    <t>ערד 8847 1.2.32 4.8%</t>
  </si>
  <si>
    <t>ערד 8811 02.2.29 4.8%</t>
  </si>
  <si>
    <t>ערד 8860 01.03.33 4.8%</t>
  </si>
  <si>
    <t>ערד 8810 01.1.29 4.8%</t>
  </si>
  <si>
    <t>ערד 8897 02.05.36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</si>
  <si>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</si>
  <si>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</si>
  <si>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</si>
  <si>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</si>
  <si>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</si>
  <si>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</si>
  <si>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</si>
  <si>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</si>
  <si>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</si>
  <si>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</si>
  <si>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</si>
  <si>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</si>
  <si>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</si>
  <si>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</si>
  <si>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</si>
  <si>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</si>
  <si>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</si>
  <si>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</si>
  <si>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</si>
  <si>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 xml:space="preserve">מדרום שכונת גבעת הפרחים,ממזרח מעבר לכביש 4_x000D_
</t>
  </si>
  <si>
    <t>ג'רמלה - פרדס</t>
  </si>
  <si>
    <t xml:space="preserve">דרום מערב ממחלף קסם ומצפון למסילת הרכבת_x000D_
</t>
  </si>
  <si>
    <t>לוד -פרדס</t>
  </si>
  <si>
    <t xml:space="preserve">ממערב למושב חדיד ומדרום למושב כפר טרומן_x000D_
</t>
  </si>
  <si>
    <t>מחלף שפירים -פרדס</t>
  </si>
  <si>
    <t xml:space="preserve">ממזרח למחלף שפירים ומצפון לכביש ארצי מס' 1_x000D_
</t>
  </si>
  <si>
    <t>מחנה ישראל -פרדס</t>
  </si>
  <si>
    <t xml:space="preserve">מ.א. חבל מודיעין-מצפון לקרית המדע._x000D_
</t>
  </si>
  <si>
    <t>אשקלון -פרדס מסמיה</t>
  </si>
  <si>
    <t xml:space="preserve">בצמוד וממערב לכביש 40 ומדרום לצומת מסמיה_x000D_
</t>
  </si>
  <si>
    <t>מתחם גן-הירקון -פרדס</t>
  </si>
  <si>
    <t xml:space="preserve">בקטע שבין צומת גהה  לבין צומת מורשה_x000D_
</t>
  </si>
  <si>
    <t>נס-ציונה - תחנת דלק</t>
  </si>
  <si>
    <t xml:space="preserve">רחוב עמק השושנים פינת דרך רבין,נס ציונה_x000D_
</t>
  </si>
  <si>
    <t>הוד-השרון -פרדס סקו נטושים</t>
  </si>
  <si>
    <t xml:space="preserve">נטושים-גבול צפון דר השרון,סאקו-מזרחי להוד השרון_x000D_
</t>
  </si>
  <si>
    <t>רחובות -פרדס קובבה</t>
  </si>
  <si>
    <t xml:space="preserve">ממערב לשכונת גבירול,רחובות, מצפון למושב גאליה_x000D_
</t>
  </si>
  <si>
    <t>ראש-העין -פרדס</t>
  </si>
  <si>
    <t xml:space="preserve">צפונית לכביש 5 בתחום הוועדה המקומית דרום השרון_x000D_
</t>
  </si>
  <si>
    <t>בניין ס.מ.ישיר 30.06.25</t>
  </si>
  <si>
    <t>570005850_pn_p_0325.xlsx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</si>
</sst>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##0"/>
    <numFmt numFmtId="170" formatCode="#,##0.000"/>
    <numFmt numFmtId="171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14" fontId="0" fillId="0" borderId="0" xfId="0" applyNumberFormat="1"/>
    <xf numFmtId="171" fontId="0" fillId="0" borderId="0" xfId="0" applyNumberFormat="1"/>
    <xf numFmtId="171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1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524</v>
      </c>
    </row>
    <row r="12" spans="1:4" x14ac:dyDescent="0.2"/>
    <row r="13" spans="1:4" ht="15" x14ac:dyDescent="0.2">
      <c r="A13" t="s">
        <v>509</v>
      </c>
      <c r="D13" s="95">
        <v>570005850</v>
      </c>
    </row>
    <row r="14" spans="1:4" x14ac:dyDescent="0.2"/>
    <row r="15" spans="1:4" ht="15" x14ac:dyDescent="0.25">
      <c r="A15" s="16" t="s">
        <v>371</v>
      </c>
      <c r="D15" s="148" t="s">
        <v>1427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40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41" t="s">
        <v>19</v>
      </c>
      <c r="Y1" s="141" t="s">
        <v>30</v>
      </c>
    </row>
    <row r="2" spans="1:25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3"/>
      <c r="S2" s="133"/>
      <c r="T2" s="133"/>
      <c r="U2" s="133"/>
      <c r="V2" s="133"/>
      <c r="W2" s="133"/>
      <c r="X2" s="137"/>
      <c r="Y2" s="137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40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41" t="s">
        <v>19</v>
      </c>
      <c r="X1" s="141" t="s">
        <v>30</v>
      </c>
    </row>
    <row r="2" spans="1:24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3"/>
      <c r="S2" s="133"/>
      <c r="T2" s="133"/>
      <c r="U2" s="133"/>
      <c r="V2" s="133"/>
      <c r="W2" s="137"/>
      <c r="X2" s="137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41" t="s">
        <v>19</v>
      </c>
      <c r="T1" s="141" t="s">
        <v>30</v>
      </c>
    </row>
    <row r="2" spans="1:20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7"/>
      <c r="T2" s="137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41" t="s">
        <v>14</v>
      </c>
      <c r="R1" s="141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41" t="s">
        <v>19</v>
      </c>
      <c r="AB1" s="141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7"/>
      <c r="R2" s="137"/>
      <c r="S2"/>
      <c r="T2"/>
      <c r="U2"/>
      <c r="V2"/>
      <c r="W2" s="133"/>
      <c r="X2" s="133"/>
      <c r="Y2" s="133"/>
      <c r="Z2" s="133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40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40" t="s">
        <v>421</v>
      </c>
      <c r="P1" s="141" t="s">
        <v>14</v>
      </c>
      <c r="Q1" s="141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41" t="s">
        <v>19</v>
      </c>
      <c r="Y1" s="141" t="s">
        <v>30</v>
      </c>
    </row>
    <row r="2" spans="1:25" x14ac:dyDescent="0.2">
      <c r="A2">
        <v>360</v>
      </c>
      <c r="B2">
        <v>360</v>
      </c>
      <c r="I2"/>
      <c r="J2" s="139"/>
      <c r="N2" s="133"/>
      <c r="O2" s="139"/>
      <c r="P2" s="137"/>
      <c r="Q2" s="137"/>
      <c r="R2" s="133"/>
      <c r="S2" s="133"/>
      <c r="T2" s="133"/>
      <c r="U2" s="133"/>
      <c r="V2" s="133"/>
      <c r="X2" s="137"/>
      <c r="Y2" s="137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C20" sqref="C20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360</v>
      </c>
      <c r="B2">
        <v>360</v>
      </c>
      <c r="C2" t="s">
        <v>649</v>
      </c>
      <c r="D2" t="s">
        <v>1371</v>
      </c>
      <c r="E2">
        <v>8287740</v>
      </c>
      <c r="F2" s="139">
        <v>40545</v>
      </c>
      <c r="G2" s="133">
        <v>0.26</v>
      </c>
      <c r="H2" t="s">
        <v>229</v>
      </c>
      <c r="I2" s="139">
        <v>46024</v>
      </c>
      <c r="J2" s="137">
        <v>4.8000000000000001E-2</v>
      </c>
      <c r="K2" s="137">
        <v>2.1499999999999998E-2</v>
      </c>
      <c r="L2" s="133">
        <v>175714000</v>
      </c>
      <c r="M2" s="133">
        <v>127.94670000000001</v>
      </c>
      <c r="N2" s="133">
        <v>224820.32889999999</v>
      </c>
      <c r="O2" s="133"/>
      <c r="Q2" s="137">
        <v>0.29697499999999999</v>
      </c>
      <c r="R2" s="137">
        <v>6.9116999999999998E-2</v>
      </c>
    </row>
    <row r="3" spans="1:18" x14ac:dyDescent="0.2">
      <c r="A3">
        <v>360</v>
      </c>
      <c r="B3">
        <v>360</v>
      </c>
      <c r="C3" t="s">
        <v>649</v>
      </c>
      <c r="D3" t="s">
        <v>1372</v>
      </c>
      <c r="E3">
        <v>8288086</v>
      </c>
      <c r="F3" s="139">
        <v>41579</v>
      </c>
      <c r="G3" s="133">
        <v>2.87</v>
      </c>
      <c r="H3" t="s">
        <v>229</v>
      </c>
      <c r="I3" s="139">
        <v>47058</v>
      </c>
      <c r="J3" s="137">
        <v>4.8000000000000001E-2</v>
      </c>
      <c r="K3" s="137">
        <v>1.9699999999999999E-2</v>
      </c>
      <c r="L3" s="133">
        <v>8063000</v>
      </c>
      <c r="M3" s="133">
        <v>130.75890000000001</v>
      </c>
      <c r="N3" s="133">
        <v>10543.089819999999</v>
      </c>
      <c r="O3" s="136"/>
      <c r="Q3" s="137">
        <v>1.3925999999999999E-2</v>
      </c>
      <c r="R3" s="137">
        <v>3.241E-3</v>
      </c>
    </row>
    <row r="4" spans="1:18" x14ac:dyDescent="0.2">
      <c r="A4">
        <v>360</v>
      </c>
      <c r="B4">
        <v>360</v>
      </c>
      <c r="C4" t="s">
        <v>649</v>
      </c>
      <c r="D4" t="s">
        <v>1373</v>
      </c>
      <c r="E4">
        <v>8288227</v>
      </c>
      <c r="F4" s="139">
        <v>42005</v>
      </c>
      <c r="G4" s="133">
        <v>3.88</v>
      </c>
      <c r="H4" t="s">
        <v>229</v>
      </c>
      <c r="I4" s="139">
        <v>47484</v>
      </c>
      <c r="J4" s="137">
        <v>4.8000000000000001E-2</v>
      </c>
      <c r="K4" s="137">
        <v>1.9400000000000001E-2</v>
      </c>
      <c r="L4" s="133">
        <v>14468000</v>
      </c>
      <c r="M4" s="133">
        <v>133.8629</v>
      </c>
      <c r="N4" s="133">
        <v>19367.279910000001</v>
      </c>
      <c r="O4" s="136"/>
      <c r="Q4" s="137">
        <v>2.5583000000000002E-2</v>
      </c>
      <c r="R4" s="137">
        <v>5.9540000000000001E-3</v>
      </c>
    </row>
    <row r="5" spans="1:18" x14ac:dyDescent="0.2">
      <c r="A5">
        <v>360</v>
      </c>
      <c r="B5">
        <v>360</v>
      </c>
      <c r="C5" t="s">
        <v>649</v>
      </c>
      <c r="D5" t="s">
        <v>1374</v>
      </c>
      <c r="E5">
        <v>8288987</v>
      </c>
      <c r="F5" s="139">
        <v>44348</v>
      </c>
      <c r="G5" s="133">
        <v>8.67</v>
      </c>
      <c r="H5" t="s">
        <v>229</v>
      </c>
      <c r="I5" s="139">
        <v>49827</v>
      </c>
      <c r="J5" s="137">
        <v>4.8000000000000001E-2</v>
      </c>
      <c r="K5" s="137">
        <v>1.9300000000000001E-2</v>
      </c>
      <c r="L5" s="133">
        <v>41974000</v>
      </c>
      <c r="M5" s="133">
        <v>151.80619999999999</v>
      </c>
      <c r="N5" s="133">
        <v>63719.115120000002</v>
      </c>
      <c r="O5" s="136"/>
      <c r="Q5" s="137">
        <v>8.4168999999999994E-2</v>
      </c>
      <c r="R5" s="137">
        <v>1.9588999999999999E-2</v>
      </c>
    </row>
    <row r="6" spans="1:18" x14ac:dyDescent="0.2">
      <c r="A6">
        <v>360</v>
      </c>
      <c r="B6">
        <v>360</v>
      </c>
      <c r="C6" t="s">
        <v>649</v>
      </c>
      <c r="D6" t="s">
        <v>1375</v>
      </c>
      <c r="E6">
        <v>8288599</v>
      </c>
      <c r="F6" s="139">
        <v>43132</v>
      </c>
      <c r="G6" s="133">
        <v>6.35</v>
      </c>
      <c r="H6" t="s">
        <v>229</v>
      </c>
      <c r="I6" s="139">
        <v>48611</v>
      </c>
      <c r="J6" s="137">
        <v>4.8000000000000001E-2</v>
      </c>
      <c r="K6" s="137">
        <v>1.9199999999999998E-2</v>
      </c>
      <c r="L6" s="133">
        <v>12484000</v>
      </c>
      <c r="M6" s="133">
        <v>144.04040000000001</v>
      </c>
      <c r="N6" s="133">
        <v>17982.004860000001</v>
      </c>
      <c r="O6" s="136"/>
      <c r="Q6" s="137">
        <v>2.3753E-2</v>
      </c>
      <c r="R6" s="137">
        <v>5.5279999999999999E-3</v>
      </c>
    </row>
    <row r="7" spans="1:18" x14ac:dyDescent="0.2">
      <c r="A7">
        <v>360</v>
      </c>
      <c r="B7">
        <v>360</v>
      </c>
      <c r="C7" t="s">
        <v>649</v>
      </c>
      <c r="D7" t="s">
        <v>1376</v>
      </c>
      <c r="E7">
        <v>8288508</v>
      </c>
      <c r="F7" s="139">
        <v>42856</v>
      </c>
      <c r="G7" s="133">
        <v>5.71</v>
      </c>
      <c r="H7" t="s">
        <v>229</v>
      </c>
      <c r="I7" s="139">
        <v>48336</v>
      </c>
      <c r="J7" s="137">
        <v>4.8000000000000001E-2</v>
      </c>
      <c r="K7" s="137">
        <v>1.9199999999999998E-2</v>
      </c>
      <c r="L7" s="133">
        <v>13650000</v>
      </c>
      <c r="M7" s="133">
        <v>143.6635</v>
      </c>
      <c r="N7" s="133">
        <v>19610.065739999998</v>
      </c>
      <c r="O7" s="136"/>
      <c r="Q7" s="137">
        <v>2.5902999999999999E-2</v>
      </c>
      <c r="R7" s="137">
        <v>6.0280000000000004E-3</v>
      </c>
    </row>
    <row r="8" spans="1:18" x14ac:dyDescent="0.2">
      <c r="A8">
        <v>360</v>
      </c>
      <c r="B8">
        <v>360</v>
      </c>
      <c r="C8" t="s">
        <v>649</v>
      </c>
      <c r="D8" t="s">
        <v>1377</v>
      </c>
      <c r="E8">
        <v>8287997</v>
      </c>
      <c r="F8" s="139">
        <v>41306</v>
      </c>
      <c r="G8" s="133">
        <v>2.23</v>
      </c>
      <c r="H8" t="s">
        <v>229</v>
      </c>
      <c r="I8" s="139">
        <v>46784</v>
      </c>
      <c r="J8" s="137">
        <v>4.8000000000000001E-2</v>
      </c>
      <c r="K8" s="137">
        <v>2.01E-2</v>
      </c>
      <c r="L8" s="133">
        <v>92507000</v>
      </c>
      <c r="M8" s="133">
        <v>129.15100000000001</v>
      </c>
      <c r="N8" s="133">
        <v>119473.7062</v>
      </c>
      <c r="O8" s="136"/>
      <c r="Q8" s="137">
        <v>0.15781800000000001</v>
      </c>
      <c r="R8" s="137">
        <v>3.6729999999999999E-2</v>
      </c>
    </row>
    <row r="9" spans="1:18" x14ac:dyDescent="0.2">
      <c r="A9">
        <v>360</v>
      </c>
      <c r="B9">
        <v>360</v>
      </c>
      <c r="C9" t="s">
        <v>649</v>
      </c>
      <c r="D9" t="s">
        <v>1378</v>
      </c>
      <c r="E9">
        <v>8287989</v>
      </c>
      <c r="F9" s="139">
        <v>41275</v>
      </c>
      <c r="G9" s="133">
        <v>2.15</v>
      </c>
      <c r="H9" t="s">
        <v>229</v>
      </c>
      <c r="I9" s="139">
        <v>46754</v>
      </c>
      <c r="J9" s="137">
        <v>4.8000000000000001E-2</v>
      </c>
      <c r="K9" s="137">
        <v>2.01E-2</v>
      </c>
      <c r="L9" s="133">
        <v>10016000</v>
      </c>
      <c r="M9" s="133">
        <v>129.62450000000001</v>
      </c>
      <c r="N9" s="133">
        <v>12983.18525</v>
      </c>
      <c r="O9" s="136"/>
      <c r="Q9" s="137">
        <v>1.7149999999999999E-2</v>
      </c>
      <c r="R9" s="137">
        <v>3.9909999999999998E-3</v>
      </c>
    </row>
    <row r="10" spans="1:18" x14ac:dyDescent="0.2">
      <c r="A10">
        <v>360</v>
      </c>
      <c r="B10">
        <v>360</v>
      </c>
      <c r="C10" t="s">
        <v>649</v>
      </c>
      <c r="D10" t="s">
        <v>1379</v>
      </c>
      <c r="E10">
        <v>8288946</v>
      </c>
      <c r="F10" s="139">
        <v>44228</v>
      </c>
      <c r="G10" s="133">
        <v>8.5</v>
      </c>
      <c r="H10" t="s">
        <v>229</v>
      </c>
      <c r="I10" s="139">
        <v>49706</v>
      </c>
      <c r="J10" s="137">
        <v>4.8000000000000001E-2</v>
      </c>
      <c r="K10" s="137">
        <v>1.9300000000000001E-2</v>
      </c>
      <c r="L10" s="133">
        <v>21877000</v>
      </c>
      <c r="M10" s="133">
        <v>151.6139</v>
      </c>
      <c r="N10" s="133">
        <v>33168.570809999997</v>
      </c>
      <c r="O10" s="136"/>
      <c r="Q10" s="137">
        <v>4.3812999999999998E-2</v>
      </c>
      <c r="R10" s="137">
        <v>1.0196999999999999E-2</v>
      </c>
    </row>
    <row r="11" spans="1:18" x14ac:dyDescent="0.2">
      <c r="A11">
        <v>360</v>
      </c>
      <c r="B11">
        <v>360</v>
      </c>
      <c r="C11" t="s">
        <v>649</v>
      </c>
      <c r="D11" t="s">
        <v>1380</v>
      </c>
      <c r="E11">
        <v>8288144</v>
      </c>
      <c r="F11" s="139">
        <v>41760</v>
      </c>
      <c r="G11" s="133">
        <v>3.29</v>
      </c>
      <c r="H11" t="s">
        <v>229</v>
      </c>
      <c r="I11" s="139">
        <v>47239</v>
      </c>
      <c r="J11" s="137">
        <v>4.8000000000000001E-2</v>
      </c>
      <c r="K11" s="137">
        <v>1.95E-2</v>
      </c>
      <c r="L11" s="133">
        <v>36875000</v>
      </c>
      <c r="M11" s="133">
        <v>133.0531</v>
      </c>
      <c r="N11" s="133">
        <v>49063.348709999998</v>
      </c>
      <c r="O11" s="136"/>
      <c r="Q11" s="137">
        <v>6.4809000000000005E-2</v>
      </c>
      <c r="R11" s="137">
        <v>1.5082999999999999E-2</v>
      </c>
    </row>
    <row r="12" spans="1:18" x14ac:dyDescent="0.2">
      <c r="A12">
        <v>360</v>
      </c>
      <c r="B12">
        <v>360</v>
      </c>
      <c r="C12" t="s">
        <v>649</v>
      </c>
      <c r="D12" t="s">
        <v>1381</v>
      </c>
      <c r="E12">
        <v>8288474</v>
      </c>
      <c r="F12" s="139">
        <v>42767</v>
      </c>
      <c r="G12" s="133">
        <v>5.58</v>
      </c>
      <c r="H12" t="s">
        <v>229</v>
      </c>
      <c r="I12" s="139">
        <v>48245</v>
      </c>
      <c r="J12" s="137">
        <v>4.8000000000000001E-2</v>
      </c>
      <c r="K12" s="137">
        <v>1.9199999999999998E-2</v>
      </c>
      <c r="L12" s="133">
        <v>3577000</v>
      </c>
      <c r="M12" s="133">
        <v>141.58109999999999</v>
      </c>
      <c r="N12" s="133">
        <v>5064.3570300000001</v>
      </c>
      <c r="O12" s="136"/>
      <c r="Q12" s="137">
        <v>6.6889999999999996E-3</v>
      </c>
      <c r="R12" s="137">
        <v>1.5560000000000001E-3</v>
      </c>
    </row>
    <row r="13" spans="1:18" x14ac:dyDescent="0.2">
      <c r="A13">
        <v>360</v>
      </c>
      <c r="B13">
        <v>360</v>
      </c>
      <c r="C13" t="s">
        <v>649</v>
      </c>
      <c r="D13" t="s">
        <v>1382</v>
      </c>
      <c r="E13">
        <v>8288110</v>
      </c>
      <c r="F13" s="139">
        <v>41672</v>
      </c>
      <c r="G13" s="133">
        <v>3.12</v>
      </c>
      <c r="H13" t="s">
        <v>229</v>
      </c>
      <c r="I13" s="139">
        <v>47151</v>
      </c>
      <c r="J13" s="137">
        <v>4.8000000000000001E-2</v>
      </c>
      <c r="K13" s="137">
        <v>1.9599999999999999E-2</v>
      </c>
      <c r="L13" s="133">
        <v>90698000</v>
      </c>
      <c r="M13" s="133">
        <v>130.14439999999999</v>
      </c>
      <c r="N13" s="133">
        <v>118038.39889</v>
      </c>
      <c r="O13" s="136"/>
      <c r="Q13" s="137">
        <v>0.15592200000000001</v>
      </c>
      <c r="R13" s="137">
        <v>3.6289000000000002E-2</v>
      </c>
    </row>
    <row r="14" spans="1:18" x14ac:dyDescent="0.2">
      <c r="A14">
        <v>360</v>
      </c>
      <c r="B14">
        <v>360</v>
      </c>
      <c r="C14" t="s">
        <v>649</v>
      </c>
      <c r="D14" t="s">
        <v>1383</v>
      </c>
      <c r="E14">
        <v>8288607</v>
      </c>
      <c r="F14" s="139">
        <v>43161</v>
      </c>
      <c r="G14" s="133">
        <v>6.43</v>
      </c>
      <c r="H14" t="s">
        <v>229</v>
      </c>
      <c r="I14" s="139">
        <v>48640</v>
      </c>
      <c r="J14" s="137">
        <v>4.8000000000000001E-2</v>
      </c>
      <c r="K14" s="137">
        <v>1.9199999999999998E-2</v>
      </c>
      <c r="L14" s="133">
        <v>1643000</v>
      </c>
      <c r="M14" s="133">
        <v>144.54169999999999</v>
      </c>
      <c r="N14" s="133">
        <v>2374.8198699999998</v>
      </c>
      <c r="O14" s="136"/>
      <c r="Q14" s="137">
        <v>3.137E-3</v>
      </c>
      <c r="R14" s="137">
        <v>7.2999999999999996E-4</v>
      </c>
    </row>
    <row r="15" spans="1:18" x14ac:dyDescent="0.2">
      <c r="A15">
        <v>360</v>
      </c>
      <c r="B15">
        <v>360</v>
      </c>
      <c r="C15" t="s">
        <v>649</v>
      </c>
      <c r="D15" t="s">
        <v>1384</v>
      </c>
      <c r="E15">
        <v>8288102</v>
      </c>
      <c r="F15" s="139">
        <v>41640</v>
      </c>
      <c r="G15" s="133">
        <v>3.03</v>
      </c>
      <c r="H15" t="s">
        <v>229</v>
      </c>
      <c r="I15" s="139">
        <v>47119</v>
      </c>
      <c r="J15" s="137">
        <v>4.8000000000000001E-2</v>
      </c>
      <c r="K15" s="137">
        <v>1.9599999999999999E-2</v>
      </c>
      <c r="L15" s="133">
        <v>28306000</v>
      </c>
      <c r="M15" s="133">
        <v>130.49469999999999</v>
      </c>
      <c r="N15" s="133">
        <v>36937.829469999997</v>
      </c>
      <c r="O15" s="136"/>
      <c r="Q15" s="137">
        <v>4.8792000000000002E-2</v>
      </c>
      <c r="R15" s="137">
        <v>1.1355000000000001E-2</v>
      </c>
    </row>
    <row r="16" spans="1:18" x14ac:dyDescent="0.2">
      <c r="A16">
        <v>360</v>
      </c>
      <c r="B16">
        <v>360</v>
      </c>
      <c r="C16" t="s">
        <v>649</v>
      </c>
      <c r="D16" t="s">
        <v>1385</v>
      </c>
      <c r="E16">
        <v>8288979</v>
      </c>
      <c r="F16" s="139">
        <v>44318</v>
      </c>
      <c r="G16" s="133">
        <v>8.59</v>
      </c>
      <c r="H16" t="s">
        <v>229</v>
      </c>
      <c r="I16" s="139">
        <v>49797</v>
      </c>
      <c r="J16" s="137">
        <v>4.8000000000000001E-2</v>
      </c>
      <c r="K16" s="137">
        <v>1.9300000000000001E-2</v>
      </c>
      <c r="L16" s="133">
        <v>15664000</v>
      </c>
      <c r="M16" s="133">
        <v>152.50190000000001</v>
      </c>
      <c r="N16" s="133">
        <v>23887.896219999999</v>
      </c>
      <c r="O16" s="136"/>
      <c r="Q16" s="137">
        <v>3.1553999999999999E-2</v>
      </c>
      <c r="R16" s="137">
        <v>7.3429999999999997E-3</v>
      </c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40" t="s">
        <v>758</v>
      </c>
      <c r="E1" s="140" t="s">
        <v>757</v>
      </c>
      <c r="F1" s="132" t="s">
        <v>1161</v>
      </c>
      <c r="G1" s="141" t="s">
        <v>30</v>
      </c>
    </row>
    <row r="2" spans="1:7" x14ac:dyDescent="0.2">
      <c r="A2">
        <v>360</v>
      </c>
      <c r="B2">
        <v>360</v>
      </c>
      <c r="C2"/>
      <c r="D2" s="139"/>
      <c r="E2" s="139"/>
      <c r="F2" s="133"/>
      <c r="G2" s="137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40" t="s">
        <v>421</v>
      </c>
      <c r="W1" s="141" t="s">
        <v>14</v>
      </c>
      <c r="X1" s="141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40" t="s">
        <v>16</v>
      </c>
      <c r="AE1" s="140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41" t="s">
        <v>19</v>
      </c>
      <c r="AN1" s="141" t="s">
        <v>30</v>
      </c>
    </row>
    <row r="2" spans="1:40" x14ac:dyDescent="0.2">
      <c r="A2">
        <v>360</v>
      </c>
      <c r="B2">
        <v>360</v>
      </c>
      <c r="E2"/>
      <c r="L2"/>
      <c r="N2" s="139"/>
      <c r="S2" s="133"/>
      <c r="V2" s="139"/>
      <c r="W2" s="137"/>
      <c r="X2" s="137"/>
      <c r="Y2"/>
      <c r="Z2"/>
      <c r="AD2" s="139"/>
      <c r="AE2" s="139"/>
      <c r="AF2" s="133"/>
      <c r="AG2" s="133"/>
      <c r="AH2" s="133"/>
      <c r="AI2" s="133"/>
      <c r="AJ2" s="133"/>
      <c r="AK2" s="133"/>
      <c r="AM2" s="137"/>
      <c r="AN2" s="137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40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360</v>
      </c>
      <c r="B2">
        <v>360</v>
      </c>
      <c r="C2" t="s">
        <v>1266</v>
      </c>
      <c r="D2">
        <v>520010869</v>
      </c>
      <c r="E2" t="s">
        <v>429</v>
      </c>
      <c r="F2" t="s">
        <v>1386</v>
      </c>
      <c r="G2" t="s">
        <v>1387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9">
        <v>39076</v>
      </c>
      <c r="P2" t="s">
        <v>1213</v>
      </c>
      <c r="Q2" t="s">
        <v>65</v>
      </c>
      <c r="R2" t="s">
        <v>57</v>
      </c>
      <c r="S2" t="s">
        <v>1218</v>
      </c>
      <c r="T2" s="133">
        <v>4.9800000000000004</v>
      </c>
      <c r="U2" s="139">
        <v>50034</v>
      </c>
      <c r="V2" s="137">
        <v>2.7199999999999998E-2</v>
      </c>
      <c r="W2" s="137">
        <v>4.9000000000000002E-2</v>
      </c>
      <c r="X2" t="s">
        <v>620</v>
      </c>
      <c r="Y2"/>
      <c r="Z2" t="s">
        <v>775</v>
      </c>
      <c r="AA2" t="s">
        <v>305</v>
      </c>
      <c r="AB2" s="139">
        <v>45930</v>
      </c>
      <c r="AC2" s="139"/>
      <c r="AD2" s="133">
        <v>115200.03</v>
      </c>
      <c r="AE2" s="133">
        <v>1</v>
      </c>
      <c r="AF2" s="133">
        <v>164.64</v>
      </c>
      <c r="AG2" s="133">
        <v>189.66533000000001</v>
      </c>
      <c r="AH2" s="133"/>
      <c r="AI2" s="133"/>
      <c r="AJ2"/>
      <c r="AK2" s="137">
        <v>2.9850000000000002E-2</v>
      </c>
      <c r="AL2" s="137">
        <v>5.8E-5</v>
      </c>
    </row>
    <row r="3" spans="1:38" x14ac:dyDescent="0.2">
      <c r="A3">
        <v>360</v>
      </c>
      <c r="B3">
        <v>360</v>
      </c>
      <c r="C3" t="s">
        <v>1266</v>
      </c>
      <c r="D3">
        <v>520010869</v>
      </c>
      <c r="E3" t="s">
        <v>429</v>
      </c>
      <c r="F3" t="s">
        <v>1388</v>
      </c>
      <c r="G3" t="s">
        <v>1389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9">
        <v>40738</v>
      </c>
      <c r="P3" t="s">
        <v>1213</v>
      </c>
      <c r="Q3" t="s">
        <v>65</v>
      </c>
      <c r="R3" t="s">
        <v>57</v>
      </c>
      <c r="S3" t="s">
        <v>1218</v>
      </c>
      <c r="T3" s="133">
        <v>9.4499999999999993</v>
      </c>
      <c r="U3" s="139">
        <v>54253</v>
      </c>
      <c r="V3" s="137">
        <v>2.7699999999999999E-2</v>
      </c>
      <c r="W3" s="137">
        <v>4.1000000000000002E-2</v>
      </c>
      <c r="X3" t="s">
        <v>620</v>
      </c>
      <c r="Y3"/>
      <c r="Z3" t="s">
        <v>775</v>
      </c>
      <c r="AA3" t="s">
        <v>305</v>
      </c>
      <c r="AB3" s="139">
        <v>45930</v>
      </c>
      <c r="AC3" s="138"/>
      <c r="AD3" s="133">
        <v>3626923.68</v>
      </c>
      <c r="AE3" s="133">
        <v>1</v>
      </c>
      <c r="AF3" s="133">
        <v>139.55000000000001</v>
      </c>
      <c r="AG3" s="133">
        <v>5061.3720000000003</v>
      </c>
      <c r="AH3" s="136"/>
      <c r="AI3" s="136"/>
      <c r="AJ3"/>
      <c r="AK3" s="137">
        <v>0.79658600000000002</v>
      </c>
      <c r="AL3" s="137">
        <v>1.5560000000000001E-3</v>
      </c>
    </row>
    <row r="4" spans="1:38" x14ac:dyDescent="0.2">
      <c r="A4">
        <v>360</v>
      </c>
      <c r="B4">
        <v>360</v>
      </c>
      <c r="C4" t="s">
        <v>1297</v>
      </c>
      <c r="D4">
        <v>513436394</v>
      </c>
      <c r="E4" t="s">
        <v>429</v>
      </c>
      <c r="F4" t="s">
        <v>1390</v>
      </c>
      <c r="G4" t="s">
        <v>1391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9">
        <v>40910</v>
      </c>
      <c r="P4" t="s">
        <v>1217</v>
      </c>
      <c r="Q4" t="s">
        <v>70</v>
      </c>
      <c r="R4" t="s">
        <v>57</v>
      </c>
      <c r="S4" t="s">
        <v>1218</v>
      </c>
      <c r="T4" s="133">
        <v>3.04</v>
      </c>
      <c r="U4" s="139">
        <v>48213</v>
      </c>
      <c r="V4" s="137">
        <v>2.8400000000000002E-2</v>
      </c>
      <c r="W4" s="137">
        <v>4.8000000000000001E-2</v>
      </c>
      <c r="X4" t="s">
        <v>620</v>
      </c>
      <c r="Y4"/>
      <c r="Z4" t="s">
        <v>775</v>
      </c>
      <c r="AA4" t="s">
        <v>305</v>
      </c>
      <c r="AB4" s="139">
        <v>45930</v>
      </c>
      <c r="AC4" s="138"/>
      <c r="AD4" s="133">
        <v>838878.5</v>
      </c>
      <c r="AE4" s="133">
        <v>1</v>
      </c>
      <c r="AF4" s="133">
        <v>131.46</v>
      </c>
      <c r="AG4" s="133">
        <v>1102.7896800000001</v>
      </c>
      <c r="AH4" s="136"/>
      <c r="AI4" s="136"/>
      <c r="AJ4"/>
      <c r="AK4" s="137">
        <v>0.173563</v>
      </c>
      <c r="AL4" s="137">
        <v>3.39E-4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0.875" style="2" bestFit="1" customWidth="1"/>
    <col min="4" max="4" width="9.875" style="2" bestFit="1" customWidth="1"/>
    <col min="5" max="5" width="9.125" style="4" bestFit="1" customWidth="1"/>
    <col min="6" max="6" width="20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1.875" style="2" bestFit="1" customWidth="1"/>
    <col min="22" max="22" width="8.625" style="2" bestFit="1" customWidth="1"/>
    <col min="23" max="23" width="11" style="2" bestFit="1" customWidth="1"/>
    <col min="24" max="24" width="9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40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360</v>
      </c>
      <c r="B2">
        <v>360</v>
      </c>
      <c r="C2" t="s">
        <v>1392</v>
      </c>
      <c r="D2">
        <v>520017484</v>
      </c>
      <c r="E2" t="s">
        <v>429</v>
      </c>
      <c r="F2" t="s">
        <v>1392</v>
      </c>
      <c r="G2">
        <v>23267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9">
        <v>21218</v>
      </c>
      <c r="P2" t="s">
        <v>1218</v>
      </c>
      <c r="Q2" t="s">
        <v>102</v>
      </c>
      <c r="R2" t="s">
        <v>305</v>
      </c>
      <c r="S2" s="139">
        <v>45657</v>
      </c>
      <c r="T2" s="139"/>
      <c r="U2" s="133">
        <v>2</v>
      </c>
      <c r="V2" s="133">
        <v>1</v>
      </c>
      <c r="W2" s="133">
        <v>0.01</v>
      </c>
      <c r="X2" s="133">
        <v>1.0000000000000001E-5</v>
      </c>
      <c r="Y2" s="137">
        <v>0</v>
      </c>
      <c r="Z2" s="137">
        <v>0</v>
      </c>
    </row>
    <row r="3" spans="1:26" x14ac:dyDescent="0.2">
      <c r="A3">
        <v>360</v>
      </c>
      <c r="B3">
        <v>360</v>
      </c>
      <c r="C3" t="s">
        <v>1393</v>
      </c>
      <c r="D3">
        <v>510203110</v>
      </c>
      <c r="E3" t="s">
        <v>429</v>
      </c>
      <c r="F3" t="s">
        <v>1394</v>
      </c>
      <c r="G3">
        <v>31000128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55</v>
      </c>
      <c r="O3" s="139">
        <v>36219</v>
      </c>
      <c r="P3" t="s">
        <v>1218</v>
      </c>
      <c r="Q3" t="s">
        <v>102</v>
      </c>
      <c r="R3" t="s">
        <v>305</v>
      </c>
      <c r="S3" s="139">
        <v>45657</v>
      </c>
      <c r="T3" s="138"/>
      <c r="U3" s="133">
        <v>1</v>
      </c>
      <c r="V3" s="133">
        <v>1</v>
      </c>
      <c r="W3" s="133">
        <v>1.0000000000000001E-5</v>
      </c>
      <c r="X3" s="133">
        <v>1.0000000000000001E-5</v>
      </c>
      <c r="Y3" s="137">
        <v>0</v>
      </c>
      <c r="Z3" s="137">
        <v>0</v>
      </c>
    </row>
    <row r="4" spans="1:26" x14ac:dyDescent="0.2">
      <c r="A4">
        <v>360</v>
      </c>
      <c r="B4">
        <v>360</v>
      </c>
      <c r="C4" t="s">
        <v>1393</v>
      </c>
      <c r="D4">
        <v>510203110</v>
      </c>
      <c r="E4" t="s">
        <v>429</v>
      </c>
      <c r="F4" t="s">
        <v>1395</v>
      </c>
      <c r="G4">
        <v>31000136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55</v>
      </c>
      <c r="O4" s="139">
        <v>36219</v>
      </c>
      <c r="P4" t="s">
        <v>1218</v>
      </c>
      <c r="Q4" t="s">
        <v>102</v>
      </c>
      <c r="R4" t="s">
        <v>305</v>
      </c>
      <c r="S4" s="139">
        <v>45657</v>
      </c>
      <c r="T4" s="138"/>
      <c r="U4" s="133">
        <v>360002</v>
      </c>
      <c r="V4" s="133">
        <v>1</v>
      </c>
      <c r="W4" s="133">
        <v>2570.7046999999998</v>
      </c>
      <c r="X4" s="133">
        <v>9254.5883099999992</v>
      </c>
      <c r="Y4" s="137">
        <v>0.99999899999999997</v>
      </c>
      <c r="Z4" s="137">
        <v>2.8449999999999999E-3</v>
      </c>
    </row>
    <row r="5" spans="1:26" x14ac:dyDescent="0.2">
      <c r="A5">
        <v>360</v>
      </c>
      <c r="B5">
        <v>360</v>
      </c>
      <c r="C5" t="s">
        <v>1396</v>
      </c>
      <c r="D5">
        <v>520017708</v>
      </c>
      <c r="E5" t="s">
        <v>429</v>
      </c>
      <c r="F5" t="s">
        <v>1397</v>
      </c>
      <c r="G5">
        <v>44024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9">
        <v>18811</v>
      </c>
      <c r="P5" t="s">
        <v>1218</v>
      </c>
      <c r="Q5" t="s">
        <v>102</v>
      </c>
      <c r="R5" t="s">
        <v>305</v>
      </c>
      <c r="S5" s="139">
        <v>45657</v>
      </c>
      <c r="T5" s="138"/>
      <c r="U5" s="133">
        <v>50</v>
      </c>
      <c r="V5" s="133">
        <v>1</v>
      </c>
      <c r="W5" s="133">
        <v>0.01</v>
      </c>
      <c r="X5" s="133">
        <v>1.0000000000000001E-5</v>
      </c>
      <c r="Y5" s="137">
        <v>0</v>
      </c>
      <c r="Z5" s="137">
        <v>0</v>
      </c>
    </row>
    <row r="6" spans="1:26" x14ac:dyDescent="0.2">
      <c r="A6">
        <v>360</v>
      </c>
      <c r="B6">
        <v>360</v>
      </c>
      <c r="C6" t="s">
        <v>1398</v>
      </c>
      <c r="D6">
        <v>520025495</v>
      </c>
      <c r="E6" t="s">
        <v>429</v>
      </c>
      <c r="F6" t="s">
        <v>1399</v>
      </c>
      <c r="G6">
        <v>729715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9">
        <v>24473</v>
      </c>
      <c r="P6" t="s">
        <v>1218</v>
      </c>
      <c r="Q6" t="s">
        <v>102</v>
      </c>
      <c r="R6" t="s">
        <v>305</v>
      </c>
      <c r="S6" s="139">
        <v>45657</v>
      </c>
      <c r="T6" s="138"/>
      <c r="U6" s="133">
        <v>1.1599999999999999</v>
      </c>
      <c r="V6" s="133">
        <v>1</v>
      </c>
      <c r="W6" s="133">
        <v>0.01</v>
      </c>
      <c r="X6" s="133">
        <v>1.0000000000000001E-5</v>
      </c>
      <c r="Y6" s="137">
        <v>0</v>
      </c>
      <c r="Z6" s="137">
        <v>0</v>
      </c>
    </row>
    <row r="7" spans="1:26" x14ac:dyDescent="0.2">
      <c r="A7">
        <v>360</v>
      </c>
      <c r="B7">
        <v>360</v>
      </c>
      <c r="C7" t="s">
        <v>1400</v>
      </c>
      <c r="D7">
        <v>520025495</v>
      </c>
      <c r="E7" t="s">
        <v>429</v>
      </c>
      <c r="F7" t="s">
        <v>1401</v>
      </c>
      <c r="G7">
        <v>729996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9">
        <v>24473</v>
      </c>
      <c r="P7" t="s">
        <v>1218</v>
      </c>
      <c r="Q7" t="s">
        <v>102</v>
      </c>
      <c r="R7" t="s">
        <v>305</v>
      </c>
      <c r="S7" s="139">
        <v>45657</v>
      </c>
      <c r="T7" s="138"/>
      <c r="U7" s="133">
        <v>735</v>
      </c>
      <c r="V7" s="133">
        <v>1</v>
      </c>
      <c r="W7" s="133">
        <v>1.0000000000000001E-5</v>
      </c>
      <c r="X7" s="133">
        <v>1.0000000000000001E-5</v>
      </c>
      <c r="Y7" s="137">
        <v>0</v>
      </c>
      <c r="Z7" s="137">
        <v>0</v>
      </c>
    </row>
    <row r="8" spans="1:26" x14ac:dyDescent="0.2">
      <c r="A8">
        <v>360</v>
      </c>
      <c r="B8">
        <v>360</v>
      </c>
      <c r="C8" t="s">
        <v>1402</v>
      </c>
      <c r="D8">
        <v>520020579</v>
      </c>
      <c r="E8" t="s">
        <v>429</v>
      </c>
      <c r="F8" t="s">
        <v>1403</v>
      </c>
      <c r="G8">
        <v>797027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9">
        <v>24965</v>
      </c>
      <c r="P8" t="s">
        <v>1218</v>
      </c>
      <c r="Q8" t="s">
        <v>102</v>
      </c>
      <c r="R8" t="s">
        <v>305</v>
      </c>
      <c r="S8" s="139">
        <v>45657</v>
      </c>
      <c r="T8" s="138"/>
      <c r="U8" s="133">
        <v>2.5</v>
      </c>
      <c r="V8" s="133">
        <v>1</v>
      </c>
      <c r="W8" s="133">
        <v>0.01</v>
      </c>
      <c r="X8" s="133">
        <v>1.0000000000000001E-5</v>
      </c>
      <c r="Y8" s="137">
        <v>0</v>
      </c>
      <c r="Z8" s="137">
        <v>0</v>
      </c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/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79918.740359999996</v>
      </c>
      <c r="C3" s="42"/>
      <c r="D3" s="42"/>
      <c r="E3" s="130">
        <f>IFERROR(B3/$B$30,0)</f>
        <v>2.4569800261999317E-2</v>
      </c>
    </row>
    <row r="4" spans="1:5" x14ac:dyDescent="0.2">
      <c r="A4" s="41" t="s">
        <v>40</v>
      </c>
      <c r="B4" s="128">
        <f>SUM('איגרות חוב ממשלתיות'!U:U)</f>
        <v>671913.48471000011</v>
      </c>
      <c r="C4" s="42"/>
      <c r="D4" s="42"/>
      <c r="E4" s="130">
        <f t="shared" ref="E4:E29" si="0">IFERROR(B4/$B$30,0)</f>
        <v>0.20656957352310096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68683.405530000004</v>
      </c>
      <c r="C6" s="42"/>
      <c r="D6" s="42"/>
      <c r="E6" s="130">
        <f t="shared" si="0"/>
        <v>2.1115667584153092E-2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597328.78505000006</v>
      </c>
      <c r="C8" s="42"/>
      <c r="D8" s="42"/>
      <c r="E8" s="130">
        <f t="shared" si="0"/>
        <v>0.18363964288364598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757033.99679999985</v>
      </c>
      <c r="C15" s="42"/>
      <c r="D15" s="42"/>
      <c r="E15" s="130">
        <f t="shared" si="0"/>
        <v>0.23273857932611472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6353.82701</v>
      </c>
      <c r="C18" s="42"/>
      <c r="D18" s="42"/>
      <c r="E18" s="130">
        <f t="shared" si="0"/>
        <v>1.9533874011499288E-3</v>
      </c>
    </row>
    <row r="19" spans="1:5" x14ac:dyDescent="0.2">
      <c r="A19" s="41" t="s">
        <v>462</v>
      </c>
      <c r="B19" s="128">
        <f>SUM('לא סחיר מניות מבכ ויהש'!X:X)</f>
        <v>9254.5883699999977</v>
      </c>
      <c r="C19" s="42"/>
      <c r="D19" s="42"/>
      <c r="E19" s="130">
        <f t="shared" si="0"/>
        <v>2.8451823281204903E-3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0</v>
      </c>
      <c r="C23" s="42"/>
      <c r="D23" s="42"/>
      <c r="E23" s="130">
        <f t="shared" si="0"/>
        <v>0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40422.604999999996</v>
      </c>
      <c r="C27" s="42"/>
      <c r="D27" s="42"/>
      <c r="E27" s="130">
        <f t="shared" si="0"/>
        <v>1.2427314625404024E-2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1021812.99502</v>
      </c>
      <c r="C29" s="122"/>
      <c r="D29" s="122"/>
      <c r="E29" s="130">
        <f t="shared" si="0"/>
        <v>0.31414085206631132</v>
      </c>
    </row>
    <row r="30" spans="1:5" ht="15.75" thickBot="1" x14ac:dyDescent="0.25">
      <c r="A30" s="40" t="s">
        <v>603</v>
      </c>
      <c r="B30" s="129">
        <f>SUM(B3:B29)</f>
        <v>3252722.4278500006</v>
      </c>
      <c r="C30" s="123"/>
      <c r="D30" s="123">
        <f t="shared" ref="D30:E30" si="1">SUM(D3:D29)</f>
        <v>0</v>
      </c>
      <c r="E30" s="131">
        <f t="shared" si="1"/>
        <v>0.99999999999999978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2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2" t="s">
        <v>11</v>
      </c>
      <c r="V1" s="98" t="s">
        <v>936</v>
      </c>
      <c r="W1" s="132" t="s">
        <v>1153</v>
      </c>
      <c r="X1" s="141" t="s">
        <v>736</v>
      </c>
      <c r="Y1" s="141" t="s">
        <v>19</v>
      </c>
      <c r="Z1" s="141" t="s">
        <v>30</v>
      </c>
    </row>
    <row r="2" spans="1:26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 s="139"/>
      <c r="Q2"/>
      <c r="R2"/>
      <c r="S2"/>
      <c r="T2" s="139"/>
      <c r="U2" s="133"/>
      <c r="V2" s="136"/>
      <c r="W2" s="133"/>
      <c r="X2" s="137"/>
      <c r="Y2" s="137"/>
      <c r="Z2" s="137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41" t="s">
        <v>19</v>
      </c>
      <c r="AB1" s="141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3"/>
      <c r="V2" s="133"/>
      <c r="W2" s="133"/>
      <c r="X2" s="133"/>
      <c r="Y2" s="133"/>
      <c r="Z2" s="133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41" t="s">
        <v>19</v>
      </c>
      <c r="AB1" s="141" t="s">
        <v>30</v>
      </c>
    </row>
    <row r="2" spans="1:28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3"/>
      <c r="V2" s="133"/>
      <c r="W2" s="133"/>
      <c r="X2" s="133"/>
      <c r="Y2" s="133"/>
      <c r="Z2" s="136"/>
      <c r="AA2" s="137"/>
      <c r="AB2" s="137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9.125" style="7" bestFit="1" customWidth="1"/>
    <col min="7" max="7" width="8" style="7" bestFit="1" customWidth="1"/>
    <col min="8" max="8" width="10.625" style="7" customWidth="1"/>
    <col min="9" max="9" width="9.75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4" bestFit="1" customWidth="1"/>
    <col min="14" max="14" width="8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9.12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4.25" style="7" bestFit="1" customWidth="1"/>
    <col min="25" max="25" width="9.625" style="7" bestFit="1" customWidth="1"/>
    <col min="26" max="26" width="9.25" style="7" bestFit="1" customWidth="1"/>
    <col min="27" max="27" width="8.12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32" t="s">
        <v>11</v>
      </c>
      <c r="G1" s="132" t="s">
        <v>326</v>
      </c>
      <c r="H1" s="132" t="s">
        <v>330</v>
      </c>
      <c r="I1" s="141" t="s">
        <v>328</v>
      </c>
      <c r="J1" s="141" t="s">
        <v>329</v>
      </c>
      <c r="K1" s="18" t="s">
        <v>419</v>
      </c>
      <c r="L1" s="18" t="s">
        <v>799</v>
      </c>
      <c r="M1" s="132" t="s">
        <v>11</v>
      </c>
      <c r="N1" s="132" t="s">
        <v>327</v>
      </c>
      <c r="O1" s="132" t="s">
        <v>331</v>
      </c>
      <c r="P1" s="141" t="s">
        <v>943</v>
      </c>
      <c r="Q1" s="141" t="s">
        <v>348</v>
      </c>
      <c r="R1" s="132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40" t="s">
        <v>365</v>
      </c>
      <c r="AA1" s="140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41" t="s">
        <v>349</v>
      </c>
      <c r="AI1" s="132" t="s">
        <v>367</v>
      </c>
      <c r="AJ1" s="132" t="s">
        <v>617</v>
      </c>
      <c r="AK1" s="18" t="s">
        <v>364</v>
      </c>
      <c r="AL1" s="141" t="s">
        <v>458</v>
      </c>
      <c r="AM1" s="18" t="s">
        <v>436</v>
      </c>
      <c r="AN1" s="141" t="s">
        <v>19</v>
      </c>
      <c r="AO1" s="141" t="s">
        <v>30</v>
      </c>
    </row>
    <row r="2" spans="1:41" x14ac:dyDescent="0.2">
      <c r="A2">
        <v>360</v>
      </c>
      <c r="B2">
        <v>360</v>
      </c>
      <c r="C2"/>
      <c r="D2"/>
      <c r="E2"/>
      <c r="F2" s="133"/>
      <c r="G2" s="133"/>
      <c r="H2" s="133"/>
      <c r="I2" s="137"/>
      <c r="J2" s="137"/>
      <c r="K2"/>
      <c r="L2"/>
      <c r="M2" s="133"/>
      <c r="N2" s="133"/>
      <c r="O2" s="133"/>
      <c r="P2" s="137"/>
      <c r="Q2" s="137"/>
      <c r="R2" s="133"/>
      <c r="S2"/>
      <c r="T2"/>
      <c r="U2"/>
      <c r="V2"/>
      <c r="W2"/>
      <c r="X2"/>
      <c r="Y2"/>
      <c r="Z2" s="139"/>
      <c r="AA2" s="139"/>
      <c r="AB2"/>
      <c r="AC2"/>
      <c r="AD2"/>
      <c r="AE2"/>
      <c r="AF2"/>
      <c r="AG2"/>
      <c r="AH2" s="137"/>
      <c r="AI2" s="133"/>
      <c r="AJ2" s="133"/>
      <c r="AK2"/>
      <c r="AL2" s="137"/>
      <c r="AM2"/>
      <c r="AN2" s="137"/>
      <c r="AO2" s="137"/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3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3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3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8" style="2" bestFit="1" customWidth="1"/>
    <col min="5" max="5" width="24.62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6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125" style="2" bestFit="1" customWidth="1"/>
    <col min="44" max="44" width="9.125" style="2" bestFit="1" customWidth="1"/>
    <col min="45" max="45" width="8.625" style="2" bestFit="1" customWidth="1"/>
    <col min="46" max="47" width="11.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8" t="s">
        <v>13</v>
      </c>
      <c r="U1" s="18" t="s">
        <v>440</v>
      </c>
      <c r="V1" s="18" t="s">
        <v>14</v>
      </c>
      <c r="W1" s="18" t="s">
        <v>282</v>
      </c>
      <c r="X1" s="18" t="s">
        <v>309</v>
      </c>
      <c r="Y1" s="18" t="s">
        <v>673</v>
      </c>
      <c r="Z1" s="18" t="s">
        <v>621</v>
      </c>
      <c r="AA1" s="18" t="s">
        <v>421</v>
      </c>
      <c r="AB1" s="18" t="s">
        <v>925</v>
      </c>
      <c r="AC1" s="18" t="s">
        <v>20</v>
      </c>
      <c r="AD1" s="132" t="s">
        <v>768</v>
      </c>
      <c r="AE1" s="141" t="s">
        <v>658</v>
      </c>
      <c r="AF1" s="140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8" t="s">
        <v>16</v>
      </c>
      <c r="AO1" s="140" t="s">
        <v>1147</v>
      </c>
      <c r="AP1" s="141" t="s">
        <v>622</v>
      </c>
      <c r="AQ1" s="18" t="s">
        <v>948</v>
      </c>
      <c r="AR1" s="18" t="s">
        <v>729</v>
      </c>
      <c r="AS1" s="18" t="s">
        <v>11</v>
      </c>
      <c r="AT1" s="18" t="s">
        <v>1153</v>
      </c>
      <c r="AU1" s="18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8" t="s">
        <v>19</v>
      </c>
      <c r="BA1" s="18" t="s">
        <v>30</v>
      </c>
    </row>
    <row r="2" spans="1:5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/>
      <c r="S2"/>
      <c r="T2" s="133"/>
      <c r="U2"/>
      <c r="V2" s="137"/>
      <c r="W2"/>
      <c r="X2"/>
      <c r="Y2" s="137"/>
      <c r="Z2" s="137"/>
      <c r="AA2" s="139"/>
      <c r="AB2"/>
      <c r="AC2"/>
      <c r="AD2" s="133"/>
      <c r="AE2" s="137"/>
      <c r="AF2" s="139"/>
      <c r="AG2"/>
      <c r="AH2"/>
      <c r="AI2"/>
      <c r="AJ2"/>
      <c r="AK2"/>
      <c r="AL2"/>
      <c r="AM2"/>
      <c r="AN2" s="139"/>
      <c r="AO2" s="139"/>
      <c r="AP2" s="137"/>
      <c r="AQ2" s="133"/>
      <c r="AR2" s="133"/>
      <c r="AS2" s="133"/>
      <c r="AT2" s="133"/>
      <c r="AU2" s="133"/>
      <c r="AV2" s="133"/>
      <c r="AW2" s="133"/>
      <c r="AX2"/>
      <c r="AY2"/>
      <c r="AZ2" s="137"/>
      <c r="BA2" s="137"/>
    </row>
    <row r="3" spans="1:53" x14ac:dyDescent="0.2">
      <c r="A3"/>
      <c r="B3"/>
      <c r="C3"/>
      <c r="D3"/>
      <c r="E3"/>
      <c r="F3"/>
      <c r="G3"/>
      <c r="H3"/>
      <c r="I3"/>
      <c r="J3"/>
      <c r="K3"/>
      <c r="L3"/>
      <c r="M3"/>
      <c r="N3" s="135"/>
      <c r="O3" s="139"/>
      <c r="P3"/>
      <c r="Q3"/>
      <c r="R3"/>
      <c r="S3"/>
      <c r="T3" s="133"/>
      <c r="U3"/>
      <c r="V3" s="137"/>
      <c r="W3"/>
      <c r="X3"/>
      <c r="Y3" s="137"/>
      <c r="Z3" s="137"/>
      <c r="AA3" s="139"/>
      <c r="AB3"/>
      <c r="AC3"/>
      <c r="AD3" s="136"/>
      <c r="AE3" s="137"/>
      <c r="AF3" s="138"/>
      <c r="AG3"/>
      <c r="AH3"/>
      <c r="AI3"/>
      <c r="AJ3"/>
      <c r="AK3"/>
      <c r="AL3"/>
      <c r="AM3"/>
      <c r="AN3" s="139"/>
      <c r="AO3" s="138"/>
      <c r="AP3" s="137"/>
      <c r="AQ3" s="133"/>
      <c r="AR3" s="133"/>
      <c r="AS3" s="133"/>
      <c r="AT3" s="133"/>
      <c r="AU3" s="133"/>
      <c r="AV3" s="136"/>
      <c r="AW3" s="136"/>
      <c r="AX3"/>
      <c r="AY3"/>
      <c r="AZ3" s="137"/>
      <c r="BA3" s="137"/>
    </row>
    <row r="4" spans="1:53" x14ac:dyDescent="0.2">
      <c r="A4"/>
      <c r="B4"/>
      <c r="C4"/>
      <c r="D4"/>
      <c r="E4"/>
      <c r="F4"/>
      <c r="G4"/>
      <c r="H4"/>
      <c r="I4"/>
      <c r="J4"/>
      <c r="K4"/>
      <c r="L4"/>
      <c r="M4"/>
      <c r="N4" s="135"/>
      <c r="O4" s="139"/>
      <c r="P4"/>
      <c r="Q4"/>
      <c r="R4"/>
      <c r="S4"/>
      <c r="T4" s="133"/>
      <c r="U4"/>
      <c r="V4" s="137"/>
      <c r="W4"/>
      <c r="X4"/>
      <c r="Y4" s="137"/>
      <c r="Z4" s="137"/>
      <c r="AA4" s="139"/>
      <c r="AB4"/>
      <c r="AC4"/>
      <c r="AD4" s="136"/>
      <c r="AE4" s="137"/>
      <c r="AF4" s="138"/>
      <c r="AG4"/>
      <c r="AH4"/>
      <c r="AI4"/>
      <c r="AJ4"/>
      <c r="AK4"/>
      <c r="AL4"/>
      <c r="AM4"/>
      <c r="AN4" s="139"/>
      <c r="AO4" s="138"/>
      <c r="AP4" s="137"/>
      <c r="AQ4" s="133"/>
      <c r="AR4" s="133"/>
      <c r="AS4" s="133"/>
      <c r="AT4" s="133"/>
      <c r="AU4" s="133"/>
      <c r="AV4" s="136"/>
      <c r="AW4" s="136"/>
      <c r="AX4"/>
      <c r="AY4"/>
      <c r="AZ4" s="137"/>
      <c r="BA4" s="137"/>
    </row>
    <row r="5" spans="1:53" x14ac:dyDescent="0.2">
      <c r="A5"/>
      <c r="B5"/>
      <c r="C5"/>
      <c r="D5"/>
      <c r="E5"/>
      <c r="F5"/>
      <c r="G5"/>
      <c r="H5"/>
      <c r="I5"/>
      <c r="J5"/>
      <c r="K5"/>
      <c r="L5"/>
      <c r="M5"/>
      <c r="N5" s="135"/>
      <c r="O5" s="139"/>
      <c r="P5"/>
      <c r="Q5"/>
      <c r="R5"/>
      <c r="S5"/>
      <c r="T5" s="133"/>
      <c r="U5"/>
      <c r="V5" s="137"/>
      <c r="W5"/>
      <c r="X5"/>
      <c r="Y5" s="137"/>
      <c r="Z5" s="137"/>
      <c r="AA5" s="139"/>
      <c r="AB5"/>
      <c r="AC5"/>
      <c r="AD5" s="136"/>
      <c r="AE5" s="137"/>
      <c r="AF5" s="138"/>
      <c r="AG5"/>
      <c r="AH5"/>
      <c r="AI5"/>
      <c r="AJ5"/>
      <c r="AK5"/>
      <c r="AL5"/>
      <c r="AM5"/>
      <c r="AN5" s="139"/>
      <c r="AO5" s="138"/>
      <c r="AP5" s="137"/>
      <c r="AQ5" s="133"/>
      <c r="AR5" s="133"/>
      <c r="AS5" s="133"/>
      <c r="AT5" s="133"/>
      <c r="AU5" s="133"/>
      <c r="AV5" s="136"/>
      <c r="AW5" s="136"/>
      <c r="AX5"/>
      <c r="AY5"/>
      <c r="AZ5" s="137"/>
      <c r="BA5" s="137"/>
    </row>
    <row r="6" spans="1:53" x14ac:dyDescent="0.2">
      <c r="A6"/>
      <c r="B6"/>
      <c r="C6"/>
      <c r="D6"/>
      <c r="E6"/>
      <c r="F6"/>
      <c r="G6"/>
      <c r="H6"/>
      <c r="I6"/>
      <c r="J6"/>
      <c r="K6"/>
      <c r="L6"/>
      <c r="M6"/>
      <c r="N6" s="135"/>
      <c r="O6" s="139"/>
      <c r="P6"/>
      <c r="Q6"/>
      <c r="R6"/>
      <c r="S6"/>
      <c r="T6" s="133"/>
      <c r="U6"/>
      <c r="V6" s="137"/>
      <c r="W6"/>
      <c r="X6"/>
      <c r="Y6" s="137"/>
      <c r="Z6" s="137"/>
      <c r="AA6" s="139"/>
      <c r="AB6"/>
      <c r="AC6"/>
      <c r="AD6" s="136"/>
      <c r="AE6" s="137"/>
      <c r="AF6" s="138"/>
      <c r="AG6"/>
      <c r="AH6"/>
      <c r="AI6"/>
      <c r="AJ6"/>
      <c r="AK6"/>
      <c r="AL6"/>
      <c r="AM6"/>
      <c r="AN6" s="139"/>
      <c r="AO6" s="138"/>
      <c r="AP6" s="137"/>
      <c r="AQ6" s="133"/>
      <c r="AR6" s="133"/>
      <c r="AS6" s="133"/>
      <c r="AT6" s="133"/>
      <c r="AU6" s="133"/>
      <c r="AV6" s="136"/>
      <c r="AW6" s="136"/>
      <c r="AX6"/>
      <c r="AY6"/>
      <c r="AZ6" s="137"/>
      <c r="BA6" s="137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41" t="s">
        <v>14</v>
      </c>
      <c r="U1" s="141" t="s">
        <v>621</v>
      </c>
      <c r="V1" s="18" t="s">
        <v>917</v>
      </c>
      <c r="W1" s="18" t="s">
        <v>372</v>
      </c>
      <c r="X1" s="140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41" t="s">
        <v>19</v>
      </c>
      <c r="AD1" s="141" t="s">
        <v>30</v>
      </c>
    </row>
    <row r="2" spans="1:30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39"/>
      <c r="O2"/>
      <c r="P2"/>
      <c r="Q2"/>
      <c r="R2"/>
      <c r="S2" s="133"/>
      <c r="T2" s="137"/>
      <c r="U2" s="137"/>
      <c r="V2"/>
      <c r="W2"/>
      <c r="X2" s="139"/>
      <c r="Y2" s="133"/>
      <c r="Z2" s="133"/>
      <c r="AA2" s="133"/>
      <c r="AB2" s="133"/>
      <c r="AC2" s="137"/>
      <c r="AD2" s="137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40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41" t="s">
        <v>14</v>
      </c>
      <c r="P1" s="141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41" t="s">
        <v>19</v>
      </c>
      <c r="V1" s="141" t="s">
        <v>30</v>
      </c>
    </row>
    <row r="2" spans="1:22" x14ac:dyDescent="0.2">
      <c r="A2">
        <v>360</v>
      </c>
      <c r="B2">
        <v>360</v>
      </c>
      <c r="C2"/>
      <c r="D2"/>
      <c r="E2"/>
      <c r="F2"/>
      <c r="G2" s="139"/>
      <c r="H2"/>
      <c r="I2"/>
      <c r="J2"/>
      <c r="K2"/>
      <c r="L2"/>
      <c r="M2"/>
      <c r="N2" s="133"/>
      <c r="O2" s="137"/>
      <c r="P2" s="137"/>
      <c r="Q2" s="133"/>
      <c r="R2" s="133"/>
      <c r="S2" s="133"/>
      <c r="T2" s="133"/>
      <c r="U2" s="137"/>
      <c r="V2" s="137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7" width="10.125" style="2" bestFit="1" customWidth="1"/>
    <col min="8" max="8" width="15.875" style="2" bestFit="1" customWidth="1"/>
    <col min="9" max="9" width="11.25" style="2" bestFit="1" customWidth="1"/>
    <col min="10" max="10" width="39" style="2" bestFit="1" customWidth="1"/>
    <col min="11" max="11" width="10.75" style="2" bestFit="1" customWidth="1"/>
    <col min="12" max="12" width="12.25" style="2" bestFit="1" customWidth="1"/>
    <col min="13" max="13" width="13.25" style="2" bestFit="1" customWidth="1"/>
    <col min="14" max="14" width="21.375" style="2" bestFit="1" customWidth="1"/>
    <col min="15" max="15" width="10.875" style="2" bestFit="1" customWidth="1"/>
    <col min="16" max="16" width="10.625" style="2" bestFit="1" customWidth="1"/>
    <col min="17" max="19" width="9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8" t="s">
        <v>12</v>
      </c>
      <c r="H1" s="18" t="s">
        <v>24</v>
      </c>
      <c r="I1" s="18" t="s">
        <v>286</v>
      </c>
      <c r="J1" s="18" t="s">
        <v>25</v>
      </c>
      <c r="K1" s="18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8" t="s">
        <v>16</v>
      </c>
      <c r="Q1" s="18" t="s">
        <v>396</v>
      </c>
      <c r="R1" s="18" t="s">
        <v>787</v>
      </c>
      <c r="S1" s="18" t="s">
        <v>1153</v>
      </c>
      <c r="T1" s="132" t="s">
        <v>1154</v>
      </c>
      <c r="U1" s="132" t="s">
        <v>788</v>
      </c>
      <c r="V1" s="18" t="s">
        <v>26</v>
      </c>
      <c r="W1" s="18" t="s">
        <v>19</v>
      </c>
      <c r="X1" s="18" t="s">
        <v>30</v>
      </c>
    </row>
    <row r="2" spans="1:24" x14ac:dyDescent="0.2">
      <c r="A2">
        <v>360</v>
      </c>
      <c r="B2">
        <v>360</v>
      </c>
      <c r="C2" t="s">
        <v>1404</v>
      </c>
      <c r="D2" t="s">
        <v>734</v>
      </c>
      <c r="E2" t="s">
        <v>53</v>
      </c>
      <c r="F2" t="s">
        <v>62</v>
      </c>
      <c r="G2" s="139">
        <v>21976</v>
      </c>
      <c r="H2" t="s">
        <v>397</v>
      </c>
      <c r="I2" t="s">
        <v>284</v>
      </c>
      <c r="J2" t="s">
        <v>1405</v>
      </c>
      <c r="K2" s="137">
        <v>0</v>
      </c>
      <c r="L2"/>
      <c r="M2" t="s">
        <v>301</v>
      </c>
      <c r="N2"/>
      <c r="O2" t="s">
        <v>305</v>
      </c>
      <c r="P2" s="139">
        <v>45657</v>
      </c>
      <c r="Q2" t="s">
        <v>1218</v>
      </c>
      <c r="R2" s="133">
        <v>3736</v>
      </c>
      <c r="S2" s="133">
        <v>3736</v>
      </c>
      <c r="T2" s="133"/>
      <c r="U2" s="133"/>
      <c r="V2"/>
      <c r="W2" s="137">
        <v>9.2423000000000005E-2</v>
      </c>
      <c r="X2" s="137">
        <v>1.1479999999999999E-3</v>
      </c>
    </row>
    <row r="3" spans="1:24" x14ac:dyDescent="0.2">
      <c r="A3">
        <v>360</v>
      </c>
      <c r="B3">
        <v>360</v>
      </c>
      <c r="C3" t="s">
        <v>1406</v>
      </c>
      <c r="D3" t="s">
        <v>734</v>
      </c>
      <c r="E3" t="s">
        <v>53</v>
      </c>
      <c r="F3" t="s">
        <v>62</v>
      </c>
      <c r="G3" s="139">
        <v>21976</v>
      </c>
      <c r="H3" t="s">
        <v>397</v>
      </c>
      <c r="I3" t="s">
        <v>284</v>
      </c>
      <c r="J3" t="s">
        <v>1407</v>
      </c>
      <c r="K3" s="137">
        <v>0</v>
      </c>
      <c r="L3"/>
      <c r="M3" t="s">
        <v>301</v>
      </c>
      <c r="N3"/>
      <c r="O3" t="s">
        <v>305</v>
      </c>
      <c r="P3" s="139">
        <v>45657</v>
      </c>
      <c r="Q3" t="s">
        <v>1218</v>
      </c>
      <c r="R3" s="133">
        <v>1520</v>
      </c>
      <c r="S3" s="133">
        <v>1520</v>
      </c>
      <c r="T3" s="136"/>
      <c r="U3" s="136"/>
      <c r="V3"/>
      <c r="W3" s="137">
        <v>3.7601999999999997E-2</v>
      </c>
      <c r="X3" s="137">
        <v>4.6700000000000002E-4</v>
      </c>
    </row>
    <row r="4" spans="1:24" x14ac:dyDescent="0.2">
      <c r="A4">
        <v>360</v>
      </c>
      <c r="B4">
        <v>360</v>
      </c>
      <c r="C4" t="s">
        <v>1408</v>
      </c>
      <c r="D4" t="s">
        <v>734</v>
      </c>
      <c r="E4" t="s">
        <v>53</v>
      </c>
      <c r="F4" t="s">
        <v>62</v>
      </c>
      <c r="G4" s="139">
        <v>21976</v>
      </c>
      <c r="H4" t="s">
        <v>397</v>
      </c>
      <c r="I4" t="s">
        <v>284</v>
      </c>
      <c r="J4" t="s">
        <v>1409</v>
      </c>
      <c r="K4" s="137">
        <v>0</v>
      </c>
      <c r="L4"/>
      <c r="M4" t="s">
        <v>301</v>
      </c>
      <c r="N4"/>
      <c r="O4" t="s">
        <v>305</v>
      </c>
      <c r="P4" s="139">
        <v>45657</v>
      </c>
      <c r="Q4" t="s">
        <v>1218</v>
      </c>
      <c r="R4" s="133">
        <v>8265.6</v>
      </c>
      <c r="S4" s="133">
        <v>8265.6</v>
      </c>
      <c r="T4" s="136"/>
      <c r="U4" s="136"/>
      <c r="V4"/>
      <c r="W4" s="137">
        <v>0.20447899999999999</v>
      </c>
      <c r="X4" s="137">
        <v>2.5409999999999999E-3</v>
      </c>
    </row>
    <row r="5" spans="1:24" x14ac:dyDescent="0.2">
      <c r="A5">
        <v>360</v>
      </c>
      <c r="B5">
        <v>360</v>
      </c>
      <c r="C5" t="s">
        <v>1410</v>
      </c>
      <c r="D5" t="s">
        <v>734</v>
      </c>
      <c r="E5" t="s">
        <v>53</v>
      </c>
      <c r="F5" t="s">
        <v>62</v>
      </c>
      <c r="G5" s="139">
        <v>21976</v>
      </c>
      <c r="H5" t="s">
        <v>397</v>
      </c>
      <c r="I5" t="s">
        <v>284</v>
      </c>
      <c r="J5" t="s">
        <v>1411</v>
      </c>
      <c r="K5" s="137">
        <v>0</v>
      </c>
      <c r="L5"/>
      <c r="M5" t="s">
        <v>301</v>
      </c>
      <c r="N5"/>
      <c r="O5" t="s">
        <v>305</v>
      </c>
      <c r="P5" s="139">
        <v>45657</v>
      </c>
      <c r="Q5" t="s">
        <v>1218</v>
      </c>
      <c r="R5" s="133">
        <v>3304</v>
      </c>
      <c r="S5" s="133">
        <v>3304</v>
      </c>
      <c r="T5" s="136"/>
      <c r="U5" s="136"/>
      <c r="V5"/>
      <c r="W5" s="137">
        <v>8.1736000000000003E-2</v>
      </c>
      <c r="X5" s="137">
        <v>1.0150000000000001E-3</v>
      </c>
    </row>
    <row r="6" spans="1:24" x14ac:dyDescent="0.2">
      <c r="A6">
        <v>360</v>
      </c>
      <c r="B6">
        <v>360</v>
      </c>
      <c r="C6" t="s">
        <v>1412</v>
      </c>
      <c r="D6" t="s">
        <v>734</v>
      </c>
      <c r="E6" t="s">
        <v>53</v>
      </c>
      <c r="F6" t="s">
        <v>62</v>
      </c>
      <c r="G6" s="139">
        <v>21976</v>
      </c>
      <c r="H6" t="s">
        <v>397</v>
      </c>
      <c r="I6" t="s">
        <v>284</v>
      </c>
      <c r="J6" t="s">
        <v>1413</v>
      </c>
      <c r="K6" s="137">
        <v>0</v>
      </c>
      <c r="L6"/>
      <c r="M6" t="s">
        <v>301</v>
      </c>
      <c r="N6"/>
      <c r="O6" t="s">
        <v>305</v>
      </c>
      <c r="P6" s="139">
        <v>45657</v>
      </c>
      <c r="Q6" t="s">
        <v>1218</v>
      </c>
      <c r="R6" s="133">
        <v>1227</v>
      </c>
      <c r="S6" s="133">
        <v>1227</v>
      </c>
      <c r="T6" s="136"/>
      <c r="U6" s="136"/>
      <c r="V6"/>
      <c r="W6" s="137">
        <v>3.0353999999999999E-2</v>
      </c>
      <c r="X6" s="137">
        <v>3.77E-4</v>
      </c>
    </row>
    <row r="7" spans="1:24" x14ac:dyDescent="0.2">
      <c r="A7">
        <v>360</v>
      </c>
      <c r="B7">
        <v>360</v>
      </c>
      <c r="C7" t="s">
        <v>1414</v>
      </c>
      <c r="D7" t="s">
        <v>734</v>
      </c>
      <c r="E7" t="s">
        <v>53</v>
      </c>
      <c r="F7" t="s">
        <v>62</v>
      </c>
      <c r="G7" s="139">
        <v>21976</v>
      </c>
      <c r="H7" t="s">
        <v>397</v>
      </c>
      <c r="I7" t="s">
        <v>284</v>
      </c>
      <c r="J7" t="s">
        <v>1415</v>
      </c>
      <c r="K7" s="137">
        <v>0</v>
      </c>
      <c r="L7"/>
      <c r="M7" t="s">
        <v>301</v>
      </c>
      <c r="N7"/>
      <c r="O7" t="s">
        <v>305</v>
      </c>
      <c r="P7" s="139">
        <v>45657</v>
      </c>
      <c r="Q7" t="s">
        <v>1218</v>
      </c>
      <c r="R7" s="133">
        <v>192</v>
      </c>
      <c r="S7" s="133">
        <v>192</v>
      </c>
      <c r="T7" s="136"/>
      <c r="U7" s="136"/>
      <c r="V7"/>
      <c r="W7" s="137">
        <v>4.7489999999999997E-3</v>
      </c>
      <c r="X7" s="137">
        <v>5.8999999999999998E-5</v>
      </c>
    </row>
    <row r="8" spans="1:24" x14ac:dyDescent="0.2">
      <c r="A8">
        <v>360</v>
      </c>
      <c r="B8">
        <v>360</v>
      </c>
      <c r="C8" t="s">
        <v>1416</v>
      </c>
      <c r="D8" t="s">
        <v>734</v>
      </c>
      <c r="E8" t="s">
        <v>53</v>
      </c>
      <c r="F8" t="s">
        <v>62</v>
      </c>
      <c r="G8" s="139">
        <v>21976</v>
      </c>
      <c r="H8" t="s">
        <v>397</v>
      </c>
      <c r="I8" t="s">
        <v>284</v>
      </c>
      <c r="J8" t="s">
        <v>1417</v>
      </c>
      <c r="K8" s="137">
        <v>0</v>
      </c>
      <c r="L8"/>
      <c r="M8" t="s">
        <v>301</v>
      </c>
      <c r="N8"/>
      <c r="O8" t="s">
        <v>305</v>
      </c>
      <c r="P8" s="139">
        <v>45657</v>
      </c>
      <c r="Q8" t="s">
        <v>1218</v>
      </c>
      <c r="R8" s="133">
        <v>9574</v>
      </c>
      <c r="S8" s="133">
        <v>9574</v>
      </c>
      <c r="T8" s="136"/>
      <c r="U8" s="136"/>
      <c r="V8"/>
      <c r="W8" s="137">
        <v>0.236847</v>
      </c>
      <c r="X8" s="137">
        <v>2.9429999999999999E-3</v>
      </c>
    </row>
    <row r="9" spans="1:24" x14ac:dyDescent="0.2">
      <c r="A9">
        <v>360</v>
      </c>
      <c r="B9">
        <v>360</v>
      </c>
      <c r="C9" t="s">
        <v>1418</v>
      </c>
      <c r="D9" t="s">
        <v>734</v>
      </c>
      <c r="E9" t="s">
        <v>53</v>
      </c>
      <c r="F9" t="s">
        <v>62</v>
      </c>
      <c r="G9" s="139">
        <v>21976</v>
      </c>
      <c r="H9" t="s">
        <v>397</v>
      </c>
      <c r="I9" t="s">
        <v>284</v>
      </c>
      <c r="J9" t="s">
        <v>1419</v>
      </c>
      <c r="K9" s="137">
        <v>0</v>
      </c>
      <c r="L9"/>
      <c r="M9" t="s">
        <v>301</v>
      </c>
      <c r="N9"/>
      <c r="O9" t="s">
        <v>305</v>
      </c>
      <c r="P9" s="139">
        <v>45657</v>
      </c>
      <c r="Q9" t="s">
        <v>1218</v>
      </c>
      <c r="R9" s="133">
        <v>5110.473</v>
      </c>
      <c r="S9" s="133">
        <v>5110.473</v>
      </c>
      <c r="T9" s="136"/>
      <c r="U9" s="136"/>
      <c r="V9"/>
      <c r="W9" s="137">
        <v>0.12642600000000001</v>
      </c>
      <c r="X9" s="137">
        <v>1.5709999999999999E-3</v>
      </c>
    </row>
    <row r="10" spans="1:24" x14ac:dyDescent="0.2">
      <c r="A10">
        <v>360</v>
      </c>
      <c r="B10">
        <v>360</v>
      </c>
      <c r="C10" t="s">
        <v>1420</v>
      </c>
      <c r="D10" t="s">
        <v>734</v>
      </c>
      <c r="E10" t="s">
        <v>53</v>
      </c>
      <c r="F10" t="s">
        <v>62</v>
      </c>
      <c r="G10" s="139">
        <v>21976</v>
      </c>
      <c r="H10" t="s">
        <v>397</v>
      </c>
      <c r="I10" t="s">
        <v>284</v>
      </c>
      <c r="J10" t="s">
        <v>1421</v>
      </c>
      <c r="K10" s="137">
        <v>0</v>
      </c>
      <c r="L10"/>
      <c r="M10" t="s">
        <v>301</v>
      </c>
      <c r="N10"/>
      <c r="O10" t="s">
        <v>305</v>
      </c>
      <c r="P10" s="139">
        <v>45657</v>
      </c>
      <c r="Q10" t="s">
        <v>1218</v>
      </c>
      <c r="R10" s="133">
        <v>1380.5319999999999</v>
      </c>
      <c r="S10" s="133">
        <v>1380.5319999999999</v>
      </c>
      <c r="T10" s="136"/>
      <c r="U10" s="136"/>
      <c r="V10"/>
      <c r="W10" s="137">
        <v>3.4152000000000002E-2</v>
      </c>
      <c r="X10" s="137">
        <v>4.2400000000000001E-4</v>
      </c>
    </row>
    <row r="11" spans="1:24" x14ac:dyDescent="0.2">
      <c r="A11">
        <v>360</v>
      </c>
      <c r="B11">
        <v>360</v>
      </c>
      <c r="C11" t="s">
        <v>1422</v>
      </c>
      <c r="D11" t="s">
        <v>734</v>
      </c>
      <c r="E11" t="s">
        <v>53</v>
      </c>
      <c r="F11" t="s">
        <v>62</v>
      </c>
      <c r="G11" s="139">
        <v>21976</v>
      </c>
      <c r="H11" t="s">
        <v>397</v>
      </c>
      <c r="I11" t="s">
        <v>284</v>
      </c>
      <c r="J11" t="s">
        <v>1423</v>
      </c>
      <c r="K11" s="137">
        <v>0</v>
      </c>
      <c r="L11"/>
      <c r="M11" t="s">
        <v>301</v>
      </c>
      <c r="N11"/>
      <c r="O11" t="s">
        <v>305</v>
      </c>
      <c r="P11" s="139">
        <v>45657</v>
      </c>
      <c r="Q11" t="s">
        <v>1218</v>
      </c>
      <c r="R11" s="133">
        <v>5413</v>
      </c>
      <c r="S11" s="133">
        <v>5413</v>
      </c>
      <c r="T11" s="136"/>
      <c r="U11" s="136"/>
      <c r="V11"/>
      <c r="W11" s="137">
        <v>0.13391</v>
      </c>
      <c r="X11" s="137">
        <v>1.6639999999999999E-3</v>
      </c>
    </row>
    <row r="12" spans="1:24" x14ac:dyDescent="0.2">
      <c r="A12">
        <v>360</v>
      </c>
      <c r="B12">
        <v>360</v>
      </c>
      <c r="C12" t="s">
        <v>1424</v>
      </c>
      <c r="D12" t="s">
        <v>734</v>
      </c>
      <c r="E12" t="s">
        <v>53</v>
      </c>
      <c r="F12" t="s">
        <v>62</v>
      </c>
      <c r="G12" s="139">
        <v>21976</v>
      </c>
      <c r="H12" t="s">
        <v>397</v>
      </c>
      <c r="I12" t="s">
        <v>284</v>
      </c>
      <c r="J12" t="s">
        <v>1425</v>
      </c>
      <c r="K12" s="137">
        <v>0</v>
      </c>
      <c r="L12"/>
      <c r="M12" t="s">
        <v>301</v>
      </c>
      <c r="N12"/>
      <c r="O12" t="s">
        <v>305</v>
      </c>
      <c r="P12" s="139">
        <v>45657</v>
      </c>
      <c r="Q12" t="s">
        <v>1218</v>
      </c>
      <c r="R12" s="133">
        <v>700</v>
      </c>
      <c r="S12" s="133">
        <v>700</v>
      </c>
      <c r="T12" s="136"/>
      <c r="U12" s="136"/>
      <c r="V12"/>
      <c r="W12" s="137">
        <v>1.7316999999999999E-2</v>
      </c>
      <c r="X12" s="137">
        <v>2.1499999999999999E-4</v>
      </c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40" t="s">
        <v>16</v>
      </c>
      <c r="R1" s="140" t="s">
        <v>1147</v>
      </c>
      <c r="S1" s="141" t="s">
        <v>618</v>
      </c>
      <c r="T1" s="132" t="s">
        <v>1156</v>
      </c>
      <c r="U1" s="132" t="s">
        <v>1153</v>
      </c>
      <c r="V1" s="141" t="s">
        <v>19</v>
      </c>
      <c r="W1" s="141" t="s">
        <v>30</v>
      </c>
    </row>
    <row r="2" spans="1:2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9"/>
      <c r="R2" s="139"/>
      <c r="S2" s="137"/>
      <c r="T2" s="133"/>
      <c r="U2" s="133"/>
      <c r="V2" s="137"/>
      <c r="W2" s="137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125" style="2" bestFit="1" customWidth="1"/>
    <col min="4" max="4" width="9.125" style="2" bestFit="1" customWidth="1"/>
    <col min="5" max="5" width="10.25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360</v>
      </c>
      <c r="B2">
        <v>360</v>
      </c>
      <c r="C2" t="s">
        <v>1426</v>
      </c>
      <c r="D2">
        <v>7893874</v>
      </c>
      <c r="E2" t="s">
        <v>694</v>
      </c>
      <c r="F2" t="s">
        <v>53</v>
      </c>
      <c r="G2" t="s">
        <v>53</v>
      </c>
      <c r="H2" t="s">
        <v>62</v>
      </c>
      <c r="I2" s="139">
        <v>37668</v>
      </c>
      <c r="J2" t="s">
        <v>1218</v>
      </c>
      <c r="K2" s="139">
        <v>45930</v>
      </c>
      <c r="L2" s="133">
        <v>1021812.99502</v>
      </c>
      <c r="M2" s="133">
        <v>1</v>
      </c>
      <c r="N2" s="133">
        <v>1021812.99502</v>
      </c>
      <c r="O2" s="133"/>
      <c r="P2"/>
      <c r="Q2" s="137">
        <v>1</v>
      </c>
      <c r="R2" s="137">
        <v>0.31413999999999997</v>
      </c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360</v>
      </c>
      <c r="B2">
        <v>360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129.00624999999999</v>
      </c>
      <c r="M2" s="133">
        <v>3.306</v>
      </c>
      <c r="N2" s="137"/>
      <c r="O2" s="133">
        <v>426.49466000000001</v>
      </c>
      <c r="P2" s="137">
        <v>5.3359999999999996E-3</v>
      </c>
      <c r="Q2" s="137">
        <v>1.3100000000000001E-4</v>
      </c>
    </row>
    <row r="3" spans="1:17" x14ac:dyDescent="0.2">
      <c r="A3">
        <v>360</v>
      </c>
      <c r="B3">
        <v>360</v>
      </c>
      <c r="C3" t="s">
        <v>1215</v>
      </c>
      <c r="D3" t="s">
        <v>1216</v>
      </c>
      <c r="E3" t="s">
        <v>776</v>
      </c>
      <c r="F3" t="s">
        <v>214</v>
      </c>
      <c r="G3" t="s">
        <v>53</v>
      </c>
      <c r="H3" t="s">
        <v>62</v>
      </c>
      <c r="I3" t="s">
        <v>1217</v>
      </c>
      <c r="J3" t="s">
        <v>70</v>
      </c>
      <c r="K3" t="s">
        <v>1218</v>
      </c>
      <c r="L3" s="133">
        <v>1.0092399999999999</v>
      </c>
      <c r="M3" s="133">
        <v>1</v>
      </c>
      <c r="N3" s="137"/>
      <c r="O3" s="133">
        <v>1.0092399999999999</v>
      </c>
      <c r="P3" s="137">
        <v>1.1E-5</v>
      </c>
      <c r="Q3" s="137">
        <v>0</v>
      </c>
    </row>
    <row r="4" spans="1:17" x14ac:dyDescent="0.2">
      <c r="A4">
        <v>360</v>
      </c>
      <c r="B4">
        <v>360</v>
      </c>
      <c r="C4" t="s">
        <v>1219</v>
      </c>
      <c r="D4" t="s">
        <v>1220</v>
      </c>
      <c r="E4" t="s">
        <v>776</v>
      </c>
      <c r="F4" t="s">
        <v>214</v>
      </c>
      <c r="G4" t="s">
        <v>53</v>
      </c>
      <c r="H4" t="s">
        <v>62</v>
      </c>
      <c r="I4" t="s">
        <v>1217</v>
      </c>
      <c r="J4" t="s">
        <v>70</v>
      </c>
      <c r="K4" t="s">
        <v>1218</v>
      </c>
      <c r="L4" s="133">
        <v>0.46500999999999998</v>
      </c>
      <c r="M4" s="133">
        <v>1</v>
      </c>
      <c r="N4" s="137"/>
      <c r="O4" s="133">
        <v>0.46500999999999998</v>
      </c>
      <c r="P4" s="137">
        <v>5.0000000000000004E-6</v>
      </c>
      <c r="Q4" s="137">
        <v>0</v>
      </c>
    </row>
    <row r="5" spans="1:17" x14ac:dyDescent="0.2">
      <c r="A5">
        <v>360</v>
      </c>
      <c r="B5">
        <v>360</v>
      </c>
      <c r="C5" t="s">
        <v>1219</v>
      </c>
      <c r="D5" t="s">
        <v>1220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1218</v>
      </c>
      <c r="L5" s="133">
        <v>49.081800000000001</v>
      </c>
      <c r="M5" s="133">
        <v>1</v>
      </c>
      <c r="N5" s="137"/>
      <c r="O5" s="133">
        <v>49.081800000000001</v>
      </c>
      <c r="P5" s="137">
        <v>6.1399999999999996E-4</v>
      </c>
      <c r="Q5" s="137">
        <v>1.5E-5</v>
      </c>
    </row>
    <row r="6" spans="1:17" x14ac:dyDescent="0.2">
      <c r="A6">
        <v>360</v>
      </c>
      <c r="B6">
        <v>360</v>
      </c>
      <c r="C6" t="s">
        <v>1221</v>
      </c>
      <c r="D6" t="s">
        <v>1222</v>
      </c>
      <c r="E6" t="s">
        <v>776</v>
      </c>
      <c r="F6" t="s">
        <v>213</v>
      </c>
      <c r="G6" t="s">
        <v>53</v>
      </c>
      <c r="H6" t="s">
        <v>62</v>
      </c>
      <c r="I6" t="s">
        <v>1213</v>
      </c>
      <c r="J6" t="s">
        <v>65</v>
      </c>
      <c r="K6" t="s">
        <v>1218</v>
      </c>
      <c r="L6" s="133">
        <v>21115.51815</v>
      </c>
      <c r="M6" s="133">
        <v>1</v>
      </c>
      <c r="N6" s="137"/>
      <c r="O6" s="133">
        <v>21115.51815</v>
      </c>
      <c r="P6" s="137">
        <v>0.26421099999999997</v>
      </c>
      <c r="Q6" s="137">
        <v>6.4910000000000002E-3</v>
      </c>
    </row>
    <row r="7" spans="1:17" x14ac:dyDescent="0.2">
      <c r="A7">
        <v>360</v>
      </c>
      <c r="B7">
        <v>360</v>
      </c>
      <c r="C7" t="s">
        <v>1221</v>
      </c>
      <c r="D7" t="s">
        <v>1222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1214</v>
      </c>
      <c r="L7" s="133">
        <v>3801.8544099999999</v>
      </c>
      <c r="M7" s="133">
        <v>3.306</v>
      </c>
      <c r="N7" s="137"/>
      <c r="O7" s="133">
        <v>12568.930679999999</v>
      </c>
      <c r="P7" s="137">
        <v>0.15727099999999999</v>
      </c>
      <c r="Q7" s="137">
        <v>3.8630000000000001E-3</v>
      </c>
    </row>
    <row r="8" spans="1:17" x14ac:dyDescent="0.2">
      <c r="A8">
        <v>360</v>
      </c>
      <c r="B8">
        <v>360</v>
      </c>
      <c r="C8" t="s">
        <v>1221</v>
      </c>
      <c r="D8" t="s">
        <v>1222</v>
      </c>
      <c r="E8" t="s">
        <v>776</v>
      </c>
      <c r="F8" t="s">
        <v>219</v>
      </c>
      <c r="G8" t="s">
        <v>53</v>
      </c>
      <c r="H8" t="s">
        <v>62</v>
      </c>
      <c r="I8" t="s">
        <v>1213</v>
      </c>
      <c r="J8" t="s">
        <v>65</v>
      </c>
      <c r="K8" t="s">
        <v>1218</v>
      </c>
      <c r="L8" s="133">
        <v>0.53215000000000001</v>
      </c>
      <c r="M8" s="133">
        <v>1</v>
      </c>
      <c r="N8" s="137"/>
      <c r="O8" s="133">
        <v>0.53215000000000001</v>
      </c>
      <c r="P8" s="137">
        <v>6.0000000000000002E-6</v>
      </c>
      <c r="Q8" s="137">
        <v>0</v>
      </c>
    </row>
    <row r="9" spans="1:17" x14ac:dyDescent="0.2">
      <c r="A9">
        <v>360</v>
      </c>
      <c r="B9">
        <v>360</v>
      </c>
      <c r="C9" t="s">
        <v>1219</v>
      </c>
      <c r="D9" t="s">
        <v>1220</v>
      </c>
      <c r="E9" t="s">
        <v>776</v>
      </c>
      <c r="F9" t="s">
        <v>214</v>
      </c>
      <c r="G9" t="s">
        <v>53</v>
      </c>
      <c r="H9" t="s">
        <v>62</v>
      </c>
      <c r="I9" t="s">
        <v>1213</v>
      </c>
      <c r="J9" t="s">
        <v>65</v>
      </c>
      <c r="K9" t="s">
        <v>1218</v>
      </c>
      <c r="L9" s="133">
        <v>0.54405000000000003</v>
      </c>
      <c r="M9" s="133">
        <v>1</v>
      </c>
      <c r="N9" s="137"/>
      <c r="O9" s="133">
        <v>0.54405000000000003</v>
      </c>
      <c r="P9" s="137">
        <v>6.0000000000000002E-6</v>
      </c>
      <c r="Q9" s="137">
        <v>0</v>
      </c>
    </row>
    <row r="10" spans="1:17" x14ac:dyDescent="0.2">
      <c r="A10">
        <v>360</v>
      </c>
      <c r="B10">
        <v>360</v>
      </c>
      <c r="C10" t="s">
        <v>1211</v>
      </c>
      <c r="D10" t="s">
        <v>1212</v>
      </c>
      <c r="E10" t="s">
        <v>776</v>
      </c>
      <c r="F10" t="s">
        <v>213</v>
      </c>
      <c r="G10" t="s">
        <v>53</v>
      </c>
      <c r="H10" t="s">
        <v>62</v>
      </c>
      <c r="I10" t="s">
        <v>1213</v>
      </c>
      <c r="J10" t="s">
        <v>65</v>
      </c>
      <c r="K10" t="s">
        <v>1218</v>
      </c>
      <c r="L10" s="133">
        <v>4781.9486299999999</v>
      </c>
      <c r="M10" s="133">
        <v>1</v>
      </c>
      <c r="N10" s="137"/>
      <c r="O10" s="133">
        <v>4781.9486299999999</v>
      </c>
      <c r="P10" s="137">
        <v>5.9834999999999999E-2</v>
      </c>
      <c r="Q10" s="137">
        <v>1.469E-3</v>
      </c>
    </row>
    <row r="11" spans="1:17" x14ac:dyDescent="0.2">
      <c r="A11">
        <v>360</v>
      </c>
      <c r="B11">
        <v>360</v>
      </c>
      <c r="C11" t="s">
        <v>1215</v>
      </c>
      <c r="D11" t="s">
        <v>1216</v>
      </c>
      <c r="E11" t="s">
        <v>776</v>
      </c>
      <c r="F11" t="s">
        <v>213</v>
      </c>
      <c r="G11" t="s">
        <v>53</v>
      </c>
      <c r="H11" t="s">
        <v>62</v>
      </c>
      <c r="I11" t="s">
        <v>1213</v>
      </c>
      <c r="J11" t="s">
        <v>65</v>
      </c>
      <c r="K11" t="s">
        <v>1218</v>
      </c>
      <c r="L11" s="133">
        <v>17840.352770000001</v>
      </c>
      <c r="M11" s="133">
        <v>1</v>
      </c>
      <c r="N11" s="137"/>
      <c r="O11" s="133">
        <v>17840.352770000001</v>
      </c>
      <c r="P11" s="137">
        <v>0.22323000000000001</v>
      </c>
      <c r="Q11" s="137">
        <v>5.4840000000000002E-3</v>
      </c>
    </row>
    <row r="12" spans="1:17" x14ac:dyDescent="0.2">
      <c r="A12">
        <v>360</v>
      </c>
      <c r="B12">
        <v>360</v>
      </c>
      <c r="C12" t="s">
        <v>1215</v>
      </c>
      <c r="D12" t="s">
        <v>1216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1214</v>
      </c>
      <c r="L12" s="133">
        <v>244.62783999999999</v>
      </c>
      <c r="M12" s="133">
        <v>3.306</v>
      </c>
      <c r="N12" s="137"/>
      <c r="O12" s="133">
        <v>808.73964000000001</v>
      </c>
      <c r="P12" s="137">
        <v>1.0119E-2</v>
      </c>
      <c r="Q12" s="137">
        <v>2.4800000000000001E-4</v>
      </c>
    </row>
    <row r="13" spans="1:17" x14ac:dyDescent="0.2">
      <c r="A13">
        <v>360</v>
      </c>
      <c r="B13">
        <v>360</v>
      </c>
      <c r="C13" t="s">
        <v>1211</v>
      </c>
      <c r="D13" t="s">
        <v>1212</v>
      </c>
      <c r="E13" t="s">
        <v>776</v>
      </c>
      <c r="F13" t="s">
        <v>219</v>
      </c>
      <c r="G13" t="s">
        <v>53</v>
      </c>
      <c r="H13" t="s">
        <v>62</v>
      </c>
      <c r="I13" t="s">
        <v>1213</v>
      </c>
      <c r="J13" t="s">
        <v>65</v>
      </c>
      <c r="K13" t="s">
        <v>1218</v>
      </c>
      <c r="L13" s="133">
        <v>22311.327069999999</v>
      </c>
      <c r="M13" s="133">
        <v>1</v>
      </c>
      <c r="N13" s="137"/>
      <c r="O13" s="133">
        <v>22311.327069999999</v>
      </c>
      <c r="P13" s="137">
        <v>0.27917500000000001</v>
      </c>
      <c r="Q13" s="137">
        <v>6.8589999999999996E-3</v>
      </c>
    </row>
    <row r="14" spans="1:17" x14ac:dyDescent="0.2">
      <c r="A14">
        <v>360</v>
      </c>
      <c r="B14">
        <v>360</v>
      </c>
      <c r="C14" t="s">
        <v>1215</v>
      </c>
      <c r="D14" t="s">
        <v>1216</v>
      </c>
      <c r="E14" t="s">
        <v>776</v>
      </c>
      <c r="F14" t="s">
        <v>218</v>
      </c>
      <c r="G14" t="s">
        <v>53</v>
      </c>
      <c r="H14" t="s">
        <v>62</v>
      </c>
      <c r="I14" t="s">
        <v>1213</v>
      </c>
      <c r="J14" t="s">
        <v>65</v>
      </c>
      <c r="K14" t="s">
        <v>1223</v>
      </c>
      <c r="L14" s="133">
        <v>3.5551599999999999</v>
      </c>
      <c r="M14" s="133">
        <v>3.8807</v>
      </c>
      <c r="N14" s="137"/>
      <c r="O14" s="133">
        <v>13.79651</v>
      </c>
      <c r="P14" s="137">
        <v>1.7200000000000001E-4</v>
      </c>
      <c r="Q14" s="137">
        <v>3.9999999999999998E-6</v>
      </c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40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41" t="s">
        <v>14</v>
      </c>
      <c r="Q1" s="18" t="s">
        <v>440</v>
      </c>
      <c r="R1" s="132" t="s">
        <v>796</v>
      </c>
      <c r="S1" s="132" t="s">
        <v>1157</v>
      </c>
      <c r="T1" s="141" t="s">
        <v>748</v>
      </c>
    </row>
    <row r="2" spans="1:20" ht="14.1" customHeight="1" x14ac:dyDescent="0.2">
      <c r="A2">
        <v>360</v>
      </c>
      <c r="B2">
        <v>360</v>
      </c>
      <c r="C2"/>
      <c r="D2"/>
      <c r="E2"/>
      <c r="F2"/>
      <c r="G2" s="139"/>
      <c r="H2"/>
      <c r="I2"/>
      <c r="J2"/>
      <c r="K2"/>
      <c r="L2"/>
      <c r="M2"/>
      <c r="N2"/>
      <c r="O2" s="133"/>
      <c r="P2" s="137"/>
      <c r="Q2"/>
      <c r="R2" s="133"/>
      <c r="S2" s="133"/>
      <c r="T2" s="137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40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41" t="s">
        <v>22</v>
      </c>
      <c r="Q1" s="140" t="s">
        <v>797</v>
      </c>
    </row>
    <row r="2" spans="1:17" ht="14.1" customHeight="1" x14ac:dyDescent="0.2">
      <c r="A2">
        <v>360</v>
      </c>
      <c r="B2">
        <v>360</v>
      </c>
      <c r="C2"/>
      <c r="D2"/>
      <c r="E2"/>
      <c r="F2"/>
      <c r="G2"/>
      <c r="H2"/>
      <c r="I2"/>
      <c r="J2"/>
      <c r="K2" s="139"/>
      <c r="L2" s="133"/>
      <c r="M2" s="133"/>
      <c r="N2" s="133"/>
      <c r="O2" s="133"/>
      <c r="P2" s="137"/>
      <c r="Q2" s="139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7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360</v>
      </c>
      <c r="B2">
        <v>360</v>
      </c>
      <c r="C2" t="s">
        <v>1224</v>
      </c>
      <c r="D2" t="s">
        <v>1225</v>
      </c>
      <c r="E2" t="s">
        <v>1226</v>
      </c>
      <c r="F2" t="s">
        <v>223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1218</v>
      </c>
      <c r="M2" s="133">
        <v>1.48</v>
      </c>
      <c r="N2" s="139">
        <v>46477</v>
      </c>
      <c r="O2" s="137">
        <v>0.02</v>
      </c>
      <c r="P2" s="137">
        <v>3.95E-2</v>
      </c>
      <c r="Q2" s="133"/>
      <c r="R2" s="133">
        <v>1568698</v>
      </c>
      <c r="S2" s="133">
        <v>1</v>
      </c>
      <c r="T2" s="133">
        <v>98.22</v>
      </c>
      <c r="U2" s="133">
        <v>1540.7751800000001</v>
      </c>
      <c r="V2" s="133"/>
      <c r="W2"/>
      <c r="X2" s="137">
        <v>5.5000000000000002E-5</v>
      </c>
      <c r="Y2" s="137">
        <v>2.2929999999999999E-3</v>
      </c>
      <c r="Z2" s="137">
        <v>4.73E-4</v>
      </c>
    </row>
    <row r="3" spans="1:26" x14ac:dyDescent="0.2">
      <c r="A3">
        <v>360</v>
      </c>
      <c r="B3">
        <v>360</v>
      </c>
      <c r="C3" t="s">
        <v>1224</v>
      </c>
      <c r="D3" t="s">
        <v>1228</v>
      </c>
      <c r="E3" t="s">
        <v>1229</v>
      </c>
      <c r="F3" t="s">
        <v>221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1218</v>
      </c>
      <c r="M3" s="133">
        <v>6.14</v>
      </c>
      <c r="N3" s="139">
        <v>48182</v>
      </c>
      <c r="O3" s="137">
        <v>1E-3</v>
      </c>
      <c r="P3" s="137">
        <v>1.9E-2</v>
      </c>
      <c r="Q3" s="136"/>
      <c r="R3" s="133">
        <v>67746627</v>
      </c>
      <c r="S3" s="133">
        <v>1</v>
      </c>
      <c r="T3" s="133">
        <v>106.54</v>
      </c>
      <c r="U3" s="133">
        <v>72177.256410000002</v>
      </c>
      <c r="V3" s="136"/>
      <c r="W3"/>
      <c r="X3" s="137">
        <v>1.9789999999999999E-3</v>
      </c>
      <c r="Y3" s="137">
        <v>0.10742</v>
      </c>
      <c r="Z3" s="137">
        <v>2.2189E-2</v>
      </c>
    </row>
    <row r="4" spans="1:26" x14ac:dyDescent="0.2">
      <c r="A4">
        <v>360</v>
      </c>
      <c r="B4">
        <v>360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1218</v>
      </c>
      <c r="M4" s="133">
        <v>11.18</v>
      </c>
      <c r="N4" s="139">
        <v>51897</v>
      </c>
      <c r="O4" s="137">
        <v>5.5E-2</v>
      </c>
      <c r="P4" s="137">
        <v>4.3400000000000001E-2</v>
      </c>
      <c r="Q4" s="136"/>
      <c r="R4" s="133">
        <v>21850004</v>
      </c>
      <c r="S4" s="133">
        <v>1</v>
      </c>
      <c r="T4" s="133">
        <v>117</v>
      </c>
      <c r="U4" s="133">
        <v>25564.504679999998</v>
      </c>
      <c r="V4" s="136"/>
      <c r="W4"/>
      <c r="X4" s="137">
        <v>7.0500000000000001E-4</v>
      </c>
      <c r="Y4" s="137">
        <v>3.8046999999999997E-2</v>
      </c>
      <c r="Z4" s="137">
        <v>7.8589999999999997E-3</v>
      </c>
    </row>
    <row r="5" spans="1:26" x14ac:dyDescent="0.2">
      <c r="A5">
        <v>360</v>
      </c>
      <c r="B5">
        <v>360</v>
      </c>
      <c r="C5" t="s">
        <v>1224</v>
      </c>
      <c r="D5" t="s">
        <v>1232</v>
      </c>
      <c r="E5" t="s">
        <v>1233</v>
      </c>
      <c r="F5" t="s">
        <v>223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1218</v>
      </c>
      <c r="M5" s="133">
        <v>17.260000000000002</v>
      </c>
      <c r="N5" s="139">
        <v>55852</v>
      </c>
      <c r="O5" s="137">
        <v>2.8000000000000001E-2</v>
      </c>
      <c r="P5" s="137">
        <v>4.6100000000000002E-2</v>
      </c>
      <c r="Q5" s="136"/>
      <c r="R5" s="133">
        <v>51967693</v>
      </c>
      <c r="S5" s="133">
        <v>1</v>
      </c>
      <c r="T5" s="133">
        <v>74.63</v>
      </c>
      <c r="U5" s="133">
        <v>38783.489289999998</v>
      </c>
      <c r="V5" s="136"/>
      <c r="W5"/>
      <c r="X5" s="137">
        <v>1.846E-3</v>
      </c>
      <c r="Y5" s="137">
        <v>5.772E-2</v>
      </c>
      <c r="Z5" s="137">
        <v>1.1923E-2</v>
      </c>
    </row>
    <row r="6" spans="1:26" x14ac:dyDescent="0.2">
      <c r="A6">
        <v>360</v>
      </c>
      <c r="B6">
        <v>360</v>
      </c>
      <c r="C6" t="s">
        <v>1224</v>
      </c>
      <c r="D6" t="s">
        <v>1234</v>
      </c>
      <c r="E6" t="s">
        <v>1235</v>
      </c>
      <c r="F6" t="s">
        <v>221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1218</v>
      </c>
      <c r="M6" s="133">
        <v>7.53</v>
      </c>
      <c r="N6" s="139">
        <v>48883</v>
      </c>
      <c r="O6" s="137">
        <v>1.6E-2</v>
      </c>
      <c r="P6" s="137">
        <v>1.95E-2</v>
      </c>
      <c r="Q6" s="136"/>
      <c r="R6" s="133">
        <v>39932260</v>
      </c>
      <c r="S6" s="133">
        <v>1</v>
      </c>
      <c r="T6" s="133">
        <v>105.4</v>
      </c>
      <c r="U6" s="133">
        <v>42088.602039999998</v>
      </c>
      <c r="V6" s="136"/>
      <c r="W6"/>
      <c r="X6" s="137">
        <v>1.5089999999999999E-3</v>
      </c>
      <c r="Y6" s="137">
        <v>6.2639E-2</v>
      </c>
      <c r="Z6" s="137">
        <v>1.2939000000000001E-2</v>
      </c>
    </row>
    <row r="7" spans="1:26" x14ac:dyDescent="0.2">
      <c r="A7">
        <v>360</v>
      </c>
      <c r="B7">
        <v>360</v>
      </c>
      <c r="C7" t="s">
        <v>1224</v>
      </c>
      <c r="D7" t="s">
        <v>1236</v>
      </c>
      <c r="E7" t="s">
        <v>1237</v>
      </c>
      <c r="F7" t="s">
        <v>221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1218</v>
      </c>
      <c r="M7" s="133">
        <v>24</v>
      </c>
      <c r="N7" s="139">
        <v>55487</v>
      </c>
      <c r="O7" s="137">
        <v>5.0000000000000001E-3</v>
      </c>
      <c r="P7" s="137">
        <v>2.1399999999999999E-2</v>
      </c>
      <c r="Q7" s="136"/>
      <c r="R7" s="133">
        <v>239771911</v>
      </c>
      <c r="S7" s="133">
        <v>1</v>
      </c>
      <c r="T7" s="133">
        <v>80.45</v>
      </c>
      <c r="U7" s="133">
        <v>192896.5024</v>
      </c>
      <c r="V7" s="136"/>
      <c r="W7"/>
      <c r="X7" s="137">
        <v>7.5669999999999999E-3</v>
      </c>
      <c r="Y7" s="137">
        <v>0.28708499999999998</v>
      </c>
      <c r="Z7" s="137">
        <v>5.9303000000000002E-2</v>
      </c>
    </row>
    <row r="8" spans="1:26" x14ac:dyDescent="0.2">
      <c r="A8">
        <v>360</v>
      </c>
      <c r="B8">
        <v>360</v>
      </c>
      <c r="C8" t="s">
        <v>1224</v>
      </c>
      <c r="D8" t="s">
        <v>1238</v>
      </c>
      <c r="E8" t="s">
        <v>1239</v>
      </c>
      <c r="F8" t="s">
        <v>223</v>
      </c>
      <c r="G8" t="s">
        <v>53</v>
      </c>
      <c r="H8" t="s">
        <v>53</v>
      </c>
      <c r="I8" t="s">
        <v>311</v>
      </c>
      <c r="J8" t="s">
        <v>1227</v>
      </c>
      <c r="K8" t="s">
        <v>65</v>
      </c>
      <c r="L8" t="s">
        <v>1218</v>
      </c>
      <c r="M8" s="133">
        <v>4.3899999999999997</v>
      </c>
      <c r="N8" s="139">
        <v>47573</v>
      </c>
      <c r="O8" s="137">
        <v>0.01</v>
      </c>
      <c r="P8" s="137">
        <v>3.9199999999999999E-2</v>
      </c>
      <c r="Q8" s="136"/>
      <c r="R8" s="133">
        <v>32571</v>
      </c>
      <c r="S8" s="133">
        <v>1</v>
      </c>
      <c r="T8" s="133">
        <v>88.66</v>
      </c>
      <c r="U8" s="133">
        <v>28.87745</v>
      </c>
      <c r="V8" s="136"/>
      <c r="W8"/>
      <c r="X8" s="137">
        <v>0</v>
      </c>
      <c r="Y8" s="137">
        <v>4.1999999999999998E-5</v>
      </c>
      <c r="Z8" s="137">
        <v>7.9999999999999996E-6</v>
      </c>
    </row>
    <row r="9" spans="1:26" x14ac:dyDescent="0.2">
      <c r="A9">
        <v>360</v>
      </c>
      <c r="B9">
        <v>360</v>
      </c>
      <c r="C9" t="s">
        <v>1224</v>
      </c>
      <c r="D9" t="s">
        <v>1240</v>
      </c>
      <c r="E9" t="s">
        <v>1241</v>
      </c>
      <c r="F9" t="s">
        <v>223</v>
      </c>
      <c r="G9" t="s">
        <v>53</v>
      </c>
      <c r="H9" t="s">
        <v>53</v>
      </c>
      <c r="I9" t="s">
        <v>311</v>
      </c>
      <c r="J9" t="s">
        <v>1227</v>
      </c>
      <c r="K9" t="s">
        <v>65</v>
      </c>
      <c r="L9" t="s">
        <v>1218</v>
      </c>
      <c r="M9" s="133">
        <v>2.93</v>
      </c>
      <c r="N9" s="139">
        <v>47024</v>
      </c>
      <c r="O9" s="137">
        <v>2.2499999999999999E-2</v>
      </c>
      <c r="P9" s="137">
        <v>3.9199999999999999E-2</v>
      </c>
      <c r="Q9" s="136"/>
      <c r="R9" s="133">
        <v>2673</v>
      </c>
      <c r="S9" s="133">
        <v>1</v>
      </c>
      <c r="T9" s="133">
        <v>95.37</v>
      </c>
      <c r="U9" s="133">
        <v>2.5492400000000002</v>
      </c>
      <c r="V9" s="136"/>
      <c r="W9"/>
      <c r="X9" s="137">
        <v>0</v>
      </c>
      <c r="Y9" s="137">
        <v>3.0000000000000001E-6</v>
      </c>
      <c r="Z9" s="137">
        <v>0</v>
      </c>
    </row>
    <row r="10" spans="1:26" x14ac:dyDescent="0.2">
      <c r="A10">
        <v>360</v>
      </c>
      <c r="B10">
        <v>360</v>
      </c>
      <c r="C10" t="s">
        <v>1224</v>
      </c>
      <c r="D10" t="s">
        <v>1242</v>
      </c>
      <c r="E10" t="s">
        <v>1243</v>
      </c>
      <c r="F10" t="s">
        <v>224</v>
      </c>
      <c r="G10" t="s">
        <v>53</v>
      </c>
      <c r="H10" t="s">
        <v>53</v>
      </c>
      <c r="I10" t="s">
        <v>311</v>
      </c>
      <c r="J10" t="s">
        <v>1227</v>
      </c>
      <c r="K10" t="s">
        <v>65</v>
      </c>
      <c r="L10" t="s">
        <v>1218</v>
      </c>
      <c r="M10" s="133">
        <v>0.66</v>
      </c>
      <c r="N10" s="139">
        <v>46173</v>
      </c>
      <c r="O10" s="137">
        <v>0</v>
      </c>
      <c r="P10" s="137">
        <v>4.2500000000000003E-2</v>
      </c>
      <c r="Q10" s="136"/>
      <c r="R10" s="133">
        <v>295473</v>
      </c>
      <c r="S10" s="133">
        <v>1</v>
      </c>
      <c r="T10" s="133">
        <v>100.25</v>
      </c>
      <c r="U10" s="133">
        <v>296.21168</v>
      </c>
      <c r="V10" s="136"/>
      <c r="W10"/>
      <c r="X10" s="137">
        <v>1.2999999999999999E-5</v>
      </c>
      <c r="Y10" s="137">
        <v>4.4000000000000002E-4</v>
      </c>
      <c r="Z10" s="137">
        <v>9.1000000000000003E-5</v>
      </c>
    </row>
    <row r="11" spans="1:26" x14ac:dyDescent="0.2">
      <c r="A11">
        <v>360</v>
      </c>
      <c r="B11">
        <v>360</v>
      </c>
      <c r="C11" t="s">
        <v>1224</v>
      </c>
      <c r="D11" t="s">
        <v>1244</v>
      </c>
      <c r="E11" t="s">
        <v>1245</v>
      </c>
      <c r="F11" t="s">
        <v>221</v>
      </c>
      <c r="G11" t="s">
        <v>53</v>
      </c>
      <c r="H11" t="s">
        <v>53</v>
      </c>
      <c r="I11" t="s">
        <v>311</v>
      </c>
      <c r="J11" t="s">
        <v>1227</v>
      </c>
      <c r="K11" t="s">
        <v>65</v>
      </c>
      <c r="L11" t="s">
        <v>1218</v>
      </c>
      <c r="M11" s="133">
        <v>17.670000000000002</v>
      </c>
      <c r="N11" s="139">
        <v>53113</v>
      </c>
      <c r="O11" s="137">
        <v>0.01</v>
      </c>
      <c r="P11" s="137">
        <v>2.07E-2</v>
      </c>
      <c r="Q11" s="136"/>
      <c r="R11" s="133">
        <v>32655944</v>
      </c>
      <c r="S11" s="133">
        <v>1</v>
      </c>
      <c r="T11" s="133">
        <v>99.57</v>
      </c>
      <c r="U11" s="133">
        <v>32515.523440000001</v>
      </c>
      <c r="V11" s="136"/>
      <c r="W11"/>
      <c r="X11" s="137">
        <v>1.4300000000000001E-3</v>
      </c>
      <c r="Y11" s="137">
        <v>4.8391999999999998E-2</v>
      </c>
      <c r="Z11" s="137">
        <v>9.9959999999999997E-3</v>
      </c>
    </row>
    <row r="12" spans="1:26" x14ac:dyDescent="0.2">
      <c r="A12">
        <v>360</v>
      </c>
      <c r="B12">
        <v>360</v>
      </c>
      <c r="C12" t="s">
        <v>1224</v>
      </c>
      <c r="D12" t="s">
        <v>1246</v>
      </c>
      <c r="E12" t="s">
        <v>1247</v>
      </c>
      <c r="F12" t="s">
        <v>223</v>
      </c>
      <c r="G12" t="s">
        <v>53</v>
      </c>
      <c r="H12" t="s">
        <v>53</v>
      </c>
      <c r="I12" t="s">
        <v>311</v>
      </c>
      <c r="J12" t="s">
        <v>1227</v>
      </c>
      <c r="K12" t="s">
        <v>65</v>
      </c>
      <c r="L12" t="s">
        <v>1218</v>
      </c>
      <c r="M12" s="133">
        <v>14.45</v>
      </c>
      <c r="N12" s="139">
        <v>53782</v>
      </c>
      <c r="O12" s="137">
        <v>3.7499999999999999E-2</v>
      </c>
      <c r="P12" s="137">
        <v>4.48E-2</v>
      </c>
      <c r="Q12" s="136"/>
      <c r="R12" s="133">
        <v>21772085</v>
      </c>
      <c r="S12" s="133">
        <v>1</v>
      </c>
      <c r="T12" s="133">
        <v>91.85</v>
      </c>
      <c r="U12" s="133">
        <v>19997.660070000002</v>
      </c>
      <c r="V12" s="136"/>
      <c r="W12"/>
      <c r="X12" s="137">
        <v>8.2899999999999998E-4</v>
      </c>
      <c r="Y12" s="137">
        <v>2.9762E-2</v>
      </c>
      <c r="Z12" s="137">
        <v>6.1469999999999997E-3</v>
      </c>
    </row>
    <row r="13" spans="1:26" x14ac:dyDescent="0.2">
      <c r="A13">
        <v>360</v>
      </c>
      <c r="B13">
        <v>360</v>
      </c>
      <c r="C13" t="s">
        <v>1224</v>
      </c>
      <c r="D13" t="s">
        <v>1248</v>
      </c>
      <c r="E13" t="s">
        <v>1249</v>
      </c>
      <c r="F13" t="s">
        <v>221</v>
      </c>
      <c r="G13" t="s">
        <v>53</v>
      </c>
      <c r="H13" t="s">
        <v>53</v>
      </c>
      <c r="I13" t="s">
        <v>311</v>
      </c>
      <c r="J13" t="s">
        <v>1227</v>
      </c>
      <c r="K13" t="s">
        <v>65</v>
      </c>
      <c r="L13" t="s">
        <v>1218</v>
      </c>
      <c r="M13" s="133">
        <v>13.23</v>
      </c>
      <c r="N13" s="139">
        <v>51744</v>
      </c>
      <c r="O13" s="137">
        <v>2.75E-2</v>
      </c>
      <c r="P13" s="137">
        <v>2.0199999999999999E-2</v>
      </c>
      <c r="Q13" s="136"/>
      <c r="R13" s="133">
        <v>127352817</v>
      </c>
      <c r="S13" s="133">
        <v>1</v>
      </c>
      <c r="T13" s="133">
        <v>139.93</v>
      </c>
      <c r="U13" s="133">
        <v>178204.79683000001</v>
      </c>
      <c r="V13" s="136"/>
      <c r="W13"/>
      <c r="X13" s="137">
        <v>6.3119999999999999E-3</v>
      </c>
      <c r="Y13" s="137">
        <v>0.26521899999999998</v>
      </c>
      <c r="Z13" s="137">
        <v>5.4786000000000001E-2</v>
      </c>
    </row>
    <row r="14" spans="1:26" x14ac:dyDescent="0.2">
      <c r="A14">
        <v>360</v>
      </c>
      <c r="B14">
        <v>360</v>
      </c>
      <c r="C14" t="s">
        <v>1224</v>
      </c>
      <c r="D14" t="s">
        <v>1250</v>
      </c>
      <c r="E14" t="s">
        <v>1251</v>
      </c>
      <c r="F14" t="s">
        <v>221</v>
      </c>
      <c r="G14" t="s">
        <v>53</v>
      </c>
      <c r="H14" t="s">
        <v>53</v>
      </c>
      <c r="I14" t="s">
        <v>311</v>
      </c>
      <c r="J14" t="s">
        <v>1227</v>
      </c>
      <c r="K14" t="s">
        <v>65</v>
      </c>
      <c r="L14" t="s">
        <v>1218</v>
      </c>
      <c r="M14" s="133">
        <v>8.9700000000000006</v>
      </c>
      <c r="N14" s="139">
        <v>49825</v>
      </c>
      <c r="O14" s="137">
        <v>0.04</v>
      </c>
      <c r="P14" s="137">
        <v>1.9400000000000001E-2</v>
      </c>
      <c r="Q14" s="136"/>
      <c r="R14" s="133">
        <v>39693729</v>
      </c>
      <c r="S14" s="133">
        <v>1</v>
      </c>
      <c r="T14" s="133">
        <v>170.85</v>
      </c>
      <c r="U14" s="133">
        <v>67816.736000000004</v>
      </c>
      <c r="V14" s="136"/>
      <c r="W14"/>
      <c r="X14" s="137">
        <v>2.4910000000000002E-3</v>
      </c>
      <c r="Y14" s="137">
        <v>0.10093000000000001</v>
      </c>
      <c r="Z14" s="137">
        <v>2.0848999999999999E-2</v>
      </c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40" t="s">
        <v>421</v>
      </c>
      <c r="V1" s="141" t="s">
        <v>14</v>
      </c>
      <c r="W1" s="141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41" t="s">
        <v>18</v>
      </c>
      <c r="AI1" s="141" t="s">
        <v>19</v>
      </c>
      <c r="AJ1" s="141" t="s">
        <v>30</v>
      </c>
    </row>
    <row r="2" spans="1:36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9"/>
      <c r="V2" s="137"/>
      <c r="W2" s="137"/>
      <c r="X2"/>
      <c r="Y2"/>
      <c r="Z2" s="133"/>
      <c r="AA2" s="133"/>
      <c r="AB2" s="133"/>
      <c r="AC2" s="133"/>
      <c r="AD2" s="133"/>
      <c r="AE2" s="133"/>
      <c r="AF2" s="133"/>
      <c r="AG2"/>
      <c r="AH2" s="137"/>
      <c r="AI2" s="137"/>
      <c r="AJ2" s="13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8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360</v>
      </c>
      <c r="B2">
        <v>360</v>
      </c>
      <c r="C2" t="s">
        <v>1252</v>
      </c>
      <c r="D2">
        <v>520032046</v>
      </c>
      <c r="E2" t="s">
        <v>429</v>
      </c>
      <c r="F2" t="s">
        <v>1253</v>
      </c>
      <c r="G2" t="s">
        <v>1254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1213</v>
      </c>
      <c r="Q2" t="s">
        <v>65</v>
      </c>
      <c r="R2" t="s">
        <v>57</v>
      </c>
      <c r="S2" t="s">
        <v>1218</v>
      </c>
      <c r="T2" s="133">
        <v>4.7300000000000004</v>
      </c>
      <c r="U2" s="139">
        <v>47665</v>
      </c>
      <c r="V2" s="137">
        <v>2E-3</v>
      </c>
      <c r="W2" s="137">
        <v>2.5600000000000001E-2</v>
      </c>
      <c r="X2" t="s">
        <v>620</v>
      </c>
      <c r="Y2"/>
      <c r="Z2" s="133">
        <v>4320500</v>
      </c>
      <c r="AA2" s="133">
        <v>1</v>
      </c>
      <c r="AB2" s="133">
        <v>106.44</v>
      </c>
      <c r="AC2" s="133"/>
      <c r="AD2" s="133">
        <v>4598.7402000000002</v>
      </c>
      <c r="AE2" s="133"/>
      <c r="AF2" s="133"/>
      <c r="AG2"/>
      <c r="AH2" s="137">
        <v>1.2489999999999999E-3</v>
      </c>
      <c r="AI2" s="137">
        <v>6.6955000000000001E-2</v>
      </c>
      <c r="AJ2" s="137">
        <v>1.413E-3</v>
      </c>
    </row>
    <row r="3" spans="1:36" x14ac:dyDescent="0.2">
      <c r="A3">
        <v>360</v>
      </c>
      <c r="B3">
        <v>360</v>
      </c>
      <c r="C3" t="s">
        <v>1252</v>
      </c>
      <c r="D3">
        <v>520032046</v>
      </c>
      <c r="E3" t="s">
        <v>429</v>
      </c>
      <c r="F3" t="s">
        <v>1255</v>
      </c>
      <c r="G3" t="s">
        <v>1256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1213</v>
      </c>
      <c r="Q3" t="s">
        <v>65</v>
      </c>
      <c r="R3" t="s">
        <v>57</v>
      </c>
      <c r="S3" t="s">
        <v>1218</v>
      </c>
      <c r="T3" s="133">
        <v>3.02</v>
      </c>
      <c r="U3" s="139">
        <v>48190</v>
      </c>
      <c r="V3" s="137">
        <v>1.6400000000000001E-2</v>
      </c>
      <c r="W3" s="137">
        <v>2.5899999999999999E-2</v>
      </c>
      <c r="X3" t="s">
        <v>620</v>
      </c>
      <c r="Y3"/>
      <c r="Z3" s="133">
        <v>1120032</v>
      </c>
      <c r="AA3" s="133">
        <v>1</v>
      </c>
      <c r="AB3" s="133">
        <v>108.49</v>
      </c>
      <c r="AC3" s="133"/>
      <c r="AD3" s="133">
        <v>1215.1227200000001</v>
      </c>
      <c r="AE3" s="136"/>
      <c r="AF3" s="136"/>
      <c r="AG3"/>
      <c r="AH3" s="137">
        <v>1.1900000000000001E-3</v>
      </c>
      <c r="AI3" s="137">
        <v>1.7690999999999998E-2</v>
      </c>
      <c r="AJ3" s="137">
        <v>3.7300000000000001E-4</v>
      </c>
    </row>
    <row r="4" spans="1:36" x14ac:dyDescent="0.2">
      <c r="A4">
        <v>360</v>
      </c>
      <c r="B4">
        <v>360</v>
      </c>
      <c r="C4" t="s">
        <v>1252</v>
      </c>
      <c r="D4">
        <v>520032046</v>
      </c>
      <c r="E4" t="s">
        <v>429</v>
      </c>
      <c r="F4" t="s">
        <v>1257</v>
      </c>
      <c r="G4" t="s">
        <v>1258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1213</v>
      </c>
      <c r="Q4" t="s">
        <v>65</v>
      </c>
      <c r="R4" t="s">
        <v>57</v>
      </c>
      <c r="S4" t="s">
        <v>1218</v>
      </c>
      <c r="T4" s="133">
        <v>1.98</v>
      </c>
      <c r="U4" s="139">
        <v>46658</v>
      </c>
      <c r="V4" s="137">
        <v>1.2200000000000001E-2</v>
      </c>
      <c r="W4" s="137">
        <v>2.58E-2</v>
      </c>
      <c r="X4" t="s">
        <v>620</v>
      </c>
      <c r="Y4"/>
      <c r="Z4" s="133">
        <v>1115227</v>
      </c>
      <c r="AA4" s="133">
        <v>1</v>
      </c>
      <c r="AB4" s="133">
        <v>116.7</v>
      </c>
      <c r="AC4" s="133"/>
      <c r="AD4" s="133">
        <v>1301.46991</v>
      </c>
      <c r="AE4" s="136"/>
      <c r="AF4" s="136"/>
      <c r="AG4"/>
      <c r="AH4" s="137">
        <v>3.6900000000000002E-4</v>
      </c>
      <c r="AI4" s="137">
        <v>1.8948E-2</v>
      </c>
      <c r="AJ4" s="137">
        <v>4.0000000000000002E-4</v>
      </c>
    </row>
    <row r="5" spans="1:36" x14ac:dyDescent="0.2">
      <c r="A5">
        <v>360</v>
      </c>
      <c r="B5">
        <v>360</v>
      </c>
      <c r="C5" t="s">
        <v>1259</v>
      </c>
      <c r="D5">
        <v>520018078</v>
      </c>
      <c r="E5" t="s">
        <v>429</v>
      </c>
      <c r="F5" t="s">
        <v>1260</v>
      </c>
      <c r="G5" t="s">
        <v>1261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1217</v>
      </c>
      <c r="Q5" t="s">
        <v>70</v>
      </c>
      <c r="R5" t="s">
        <v>57</v>
      </c>
      <c r="S5" t="s">
        <v>1218</v>
      </c>
      <c r="T5" s="133">
        <v>2.15</v>
      </c>
      <c r="U5" s="139">
        <v>46716</v>
      </c>
      <c r="V5" s="137">
        <v>1E-3</v>
      </c>
      <c r="W5" s="137">
        <v>2.52E-2</v>
      </c>
      <c r="X5" t="s">
        <v>620</v>
      </c>
      <c r="Y5"/>
      <c r="Z5" s="133">
        <v>2298758</v>
      </c>
      <c r="AA5" s="133">
        <v>1</v>
      </c>
      <c r="AB5" s="133">
        <v>110.05</v>
      </c>
      <c r="AC5" s="133"/>
      <c r="AD5" s="133">
        <v>2529.7831799999999</v>
      </c>
      <c r="AE5" s="136"/>
      <c r="AF5" s="136"/>
      <c r="AG5"/>
      <c r="AH5" s="137">
        <v>7.3200000000000001E-4</v>
      </c>
      <c r="AI5" s="137">
        <v>3.6831999999999997E-2</v>
      </c>
      <c r="AJ5" s="137">
        <v>7.7700000000000002E-4</v>
      </c>
    </row>
    <row r="6" spans="1:36" x14ac:dyDescent="0.2">
      <c r="A6">
        <v>360</v>
      </c>
      <c r="B6">
        <v>360</v>
      </c>
      <c r="C6" t="s">
        <v>1259</v>
      </c>
      <c r="D6">
        <v>520018078</v>
      </c>
      <c r="E6" t="s">
        <v>429</v>
      </c>
      <c r="F6" t="s">
        <v>1262</v>
      </c>
      <c r="G6" t="s">
        <v>1263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1217</v>
      </c>
      <c r="Q6" t="s">
        <v>70</v>
      </c>
      <c r="R6" t="s">
        <v>57</v>
      </c>
      <c r="S6" t="s">
        <v>1218</v>
      </c>
      <c r="T6" s="133">
        <v>4.1399999999999997</v>
      </c>
      <c r="U6" s="139">
        <v>47447</v>
      </c>
      <c r="V6" s="137">
        <v>1E-3</v>
      </c>
      <c r="W6" s="137">
        <v>2.53E-2</v>
      </c>
      <c r="X6" t="s">
        <v>620</v>
      </c>
      <c r="Y6"/>
      <c r="Z6" s="133">
        <v>1388410</v>
      </c>
      <c r="AA6" s="133">
        <v>1</v>
      </c>
      <c r="AB6" s="133">
        <v>104.89</v>
      </c>
      <c r="AC6" s="133"/>
      <c r="AD6" s="133">
        <v>1456.3032499999999</v>
      </c>
      <c r="AE6" s="136"/>
      <c r="AF6" s="136"/>
      <c r="AG6"/>
      <c r="AH6" s="137">
        <v>3.2299999999999999E-4</v>
      </c>
      <c r="AI6" s="137">
        <v>2.1203E-2</v>
      </c>
      <c r="AJ6" s="137">
        <v>4.4700000000000002E-4</v>
      </c>
    </row>
    <row r="7" spans="1:36" x14ac:dyDescent="0.2">
      <c r="A7">
        <v>360</v>
      </c>
      <c r="B7">
        <v>360</v>
      </c>
      <c r="C7" t="s">
        <v>1221</v>
      </c>
      <c r="D7">
        <v>520000118</v>
      </c>
      <c r="E7" t="s">
        <v>429</v>
      </c>
      <c r="F7" t="s">
        <v>1264</v>
      </c>
      <c r="G7" t="s">
        <v>1265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1217</v>
      </c>
      <c r="Q7" t="s">
        <v>70</v>
      </c>
      <c r="R7" t="s">
        <v>57</v>
      </c>
      <c r="S7" t="s">
        <v>1218</v>
      </c>
      <c r="T7" s="133">
        <v>2.5499999999999998</v>
      </c>
      <c r="U7" s="139">
        <v>47819</v>
      </c>
      <c r="V7" s="137">
        <v>1.7500000000000002E-2</v>
      </c>
      <c r="W7" s="137">
        <v>2.5700000000000001E-2</v>
      </c>
      <c r="X7" t="s">
        <v>620</v>
      </c>
      <c r="Y7"/>
      <c r="Z7" s="133">
        <v>338047.04</v>
      </c>
      <c r="AA7" s="133">
        <v>1</v>
      </c>
      <c r="AB7" s="133">
        <v>117.2</v>
      </c>
      <c r="AC7" s="133"/>
      <c r="AD7" s="133">
        <v>396.19112999999999</v>
      </c>
      <c r="AE7" s="136"/>
      <c r="AF7" s="136"/>
      <c r="AG7"/>
      <c r="AH7" s="137">
        <v>1.5100000000000001E-4</v>
      </c>
      <c r="AI7" s="137">
        <v>5.7679999999999997E-3</v>
      </c>
      <c r="AJ7" s="137">
        <v>1.21E-4</v>
      </c>
    </row>
    <row r="8" spans="1:36" x14ac:dyDescent="0.2">
      <c r="A8">
        <v>360</v>
      </c>
      <c r="B8">
        <v>360</v>
      </c>
      <c r="C8" t="s">
        <v>1266</v>
      </c>
      <c r="D8">
        <v>520010869</v>
      </c>
      <c r="E8" t="s">
        <v>429</v>
      </c>
      <c r="F8" t="s">
        <v>1267</v>
      </c>
      <c r="G8" t="s">
        <v>1268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258</v>
      </c>
      <c r="O8" t="s">
        <v>62</v>
      </c>
      <c r="P8" t="s">
        <v>1213</v>
      </c>
      <c r="Q8" t="s">
        <v>65</v>
      </c>
      <c r="R8" t="s">
        <v>57</v>
      </c>
      <c r="S8" t="s">
        <v>1218</v>
      </c>
      <c r="T8" s="133">
        <v>11.52</v>
      </c>
      <c r="U8" s="139">
        <v>56249</v>
      </c>
      <c r="V8" s="137">
        <v>2.07E-2</v>
      </c>
      <c r="W8" s="137">
        <v>2.7E-2</v>
      </c>
      <c r="X8" t="s">
        <v>620</v>
      </c>
      <c r="Y8"/>
      <c r="Z8" s="133">
        <v>12437752.52</v>
      </c>
      <c r="AA8" s="133">
        <v>1</v>
      </c>
      <c r="AB8" s="133">
        <v>109.4</v>
      </c>
      <c r="AC8" s="133"/>
      <c r="AD8" s="133">
        <v>13606.901260000001</v>
      </c>
      <c r="AE8" s="136"/>
      <c r="AF8" s="136"/>
      <c r="AG8"/>
      <c r="AH8" s="137">
        <v>2.2750000000000001E-3</v>
      </c>
      <c r="AI8" s="137">
        <v>0.19811000000000001</v>
      </c>
      <c r="AJ8" s="137">
        <v>4.1830000000000001E-3</v>
      </c>
    </row>
    <row r="9" spans="1:36" x14ac:dyDescent="0.2">
      <c r="A9">
        <v>360</v>
      </c>
      <c r="B9">
        <v>360</v>
      </c>
      <c r="C9" t="s">
        <v>1269</v>
      </c>
      <c r="D9">
        <v>510960719</v>
      </c>
      <c r="E9" t="s">
        <v>429</v>
      </c>
      <c r="F9" t="s">
        <v>1270</v>
      </c>
      <c r="G9" t="s">
        <v>1271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635</v>
      </c>
      <c r="O9" t="s">
        <v>62</v>
      </c>
      <c r="P9" t="s">
        <v>1272</v>
      </c>
      <c r="Q9" t="s">
        <v>70</v>
      </c>
      <c r="R9" t="s">
        <v>57</v>
      </c>
      <c r="S9" t="s">
        <v>1218</v>
      </c>
      <c r="T9" s="133">
        <v>2.4300000000000002</v>
      </c>
      <c r="U9" s="139">
        <v>47669</v>
      </c>
      <c r="V9" s="137">
        <v>1.34E-2</v>
      </c>
      <c r="W9" s="137">
        <v>2.8400000000000002E-2</v>
      </c>
      <c r="X9" t="s">
        <v>620</v>
      </c>
      <c r="Y9"/>
      <c r="Z9" s="133">
        <v>11900.45</v>
      </c>
      <c r="AA9" s="133">
        <v>1</v>
      </c>
      <c r="AB9" s="133">
        <v>116.33</v>
      </c>
      <c r="AC9" s="133"/>
      <c r="AD9" s="133">
        <v>13.84379</v>
      </c>
      <c r="AE9" s="136"/>
      <c r="AF9" s="136"/>
      <c r="AG9"/>
      <c r="AH9" s="137">
        <v>5.0000000000000004E-6</v>
      </c>
      <c r="AI9" s="137">
        <v>2.0100000000000001E-4</v>
      </c>
      <c r="AJ9" s="137">
        <v>3.9999999999999998E-6</v>
      </c>
    </row>
    <row r="10" spans="1:36" x14ac:dyDescent="0.2">
      <c r="A10">
        <v>360</v>
      </c>
      <c r="B10">
        <v>360</v>
      </c>
      <c r="C10" t="s">
        <v>1273</v>
      </c>
      <c r="D10">
        <v>520000472</v>
      </c>
      <c r="E10" t="s">
        <v>429</v>
      </c>
      <c r="F10" t="s">
        <v>1274</v>
      </c>
      <c r="G10" t="s">
        <v>1275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156</v>
      </c>
      <c r="O10" t="s">
        <v>62</v>
      </c>
      <c r="P10" t="s">
        <v>1213</v>
      </c>
      <c r="Q10" t="s">
        <v>65</v>
      </c>
      <c r="R10" t="s">
        <v>57</v>
      </c>
      <c r="S10" t="s">
        <v>1218</v>
      </c>
      <c r="T10" s="133">
        <v>4.93</v>
      </c>
      <c r="U10" s="139">
        <v>48112</v>
      </c>
      <c r="V10" s="137">
        <v>2.3900000000000001E-2</v>
      </c>
      <c r="W10" s="137">
        <v>2.5999999999999999E-2</v>
      </c>
      <c r="X10" t="s">
        <v>620</v>
      </c>
      <c r="Y10"/>
      <c r="Z10" s="133">
        <v>3995121</v>
      </c>
      <c r="AA10" s="133">
        <v>1</v>
      </c>
      <c r="AB10" s="133">
        <v>117.27</v>
      </c>
      <c r="AC10" s="133"/>
      <c r="AD10" s="133">
        <v>4685.0784000000003</v>
      </c>
      <c r="AE10" s="136"/>
      <c r="AF10" s="136"/>
      <c r="AG10"/>
      <c r="AH10" s="137">
        <v>1.0269999999999999E-3</v>
      </c>
      <c r="AI10" s="137">
        <v>6.8211999999999995E-2</v>
      </c>
      <c r="AJ10" s="137">
        <v>1.4400000000000001E-3</v>
      </c>
    </row>
    <row r="11" spans="1:36" x14ac:dyDescent="0.2">
      <c r="A11">
        <v>360</v>
      </c>
      <c r="B11">
        <v>360</v>
      </c>
      <c r="C11" t="s">
        <v>1221</v>
      </c>
      <c r="D11">
        <v>520000118</v>
      </c>
      <c r="E11" t="s">
        <v>429</v>
      </c>
      <c r="F11" t="s">
        <v>1276</v>
      </c>
      <c r="G11" t="s">
        <v>1277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1217</v>
      </c>
      <c r="Q11" t="s">
        <v>70</v>
      </c>
      <c r="R11" t="s">
        <v>57</v>
      </c>
      <c r="S11" t="s">
        <v>1218</v>
      </c>
      <c r="T11" s="133">
        <v>3.47</v>
      </c>
      <c r="U11" s="139">
        <v>48547</v>
      </c>
      <c r="V11" s="137">
        <v>1.3899999999999999E-2</v>
      </c>
      <c r="W11" s="137">
        <v>2.5100000000000001E-2</v>
      </c>
      <c r="X11" t="s">
        <v>620</v>
      </c>
      <c r="Y11"/>
      <c r="Z11" s="133">
        <v>308000</v>
      </c>
      <c r="AA11" s="133">
        <v>1</v>
      </c>
      <c r="AB11" s="133">
        <v>107.22</v>
      </c>
      <c r="AC11" s="133"/>
      <c r="AD11" s="133">
        <v>330.23759999999999</v>
      </c>
      <c r="AE11" s="136"/>
      <c r="AF11" s="136"/>
      <c r="AG11"/>
      <c r="AH11" s="137">
        <v>1.92E-4</v>
      </c>
      <c r="AI11" s="137">
        <v>4.8079999999999998E-3</v>
      </c>
      <c r="AJ11" s="137">
        <v>1.01E-4</v>
      </c>
    </row>
    <row r="12" spans="1:36" x14ac:dyDescent="0.2">
      <c r="A12">
        <v>360</v>
      </c>
      <c r="B12">
        <v>360</v>
      </c>
      <c r="C12" t="s">
        <v>1278</v>
      </c>
      <c r="D12">
        <v>520029935</v>
      </c>
      <c r="E12" t="s">
        <v>429</v>
      </c>
      <c r="F12" t="s">
        <v>1279</v>
      </c>
      <c r="G12" t="s">
        <v>1280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1213</v>
      </c>
      <c r="Q12" t="s">
        <v>65</v>
      </c>
      <c r="R12" t="s">
        <v>57</v>
      </c>
      <c r="S12" t="s">
        <v>1218</v>
      </c>
      <c r="T12" s="133">
        <v>3.52</v>
      </c>
      <c r="U12" s="139">
        <v>48441</v>
      </c>
      <c r="V12" s="137">
        <v>2E-3</v>
      </c>
      <c r="W12" s="137">
        <v>2.5399999999999999E-2</v>
      </c>
      <c r="X12" t="s">
        <v>620</v>
      </c>
      <c r="Y12"/>
      <c r="Z12" s="133">
        <v>1611747.8</v>
      </c>
      <c r="AA12" s="133">
        <v>1</v>
      </c>
      <c r="AB12" s="133">
        <v>106.62</v>
      </c>
      <c r="AC12" s="133"/>
      <c r="AD12" s="133">
        <v>1718.4455</v>
      </c>
      <c r="AE12" s="136"/>
      <c r="AF12" s="136"/>
      <c r="AG12"/>
      <c r="AH12" s="137">
        <v>5.0600000000000005E-4</v>
      </c>
      <c r="AI12" s="137">
        <v>2.5019E-2</v>
      </c>
      <c r="AJ12" s="137">
        <v>5.2800000000000004E-4</v>
      </c>
    </row>
    <row r="13" spans="1:36" x14ac:dyDescent="0.2">
      <c r="A13">
        <v>360</v>
      </c>
      <c r="B13">
        <v>360</v>
      </c>
      <c r="C13" t="s">
        <v>1281</v>
      </c>
      <c r="D13">
        <v>513893123</v>
      </c>
      <c r="E13" t="s">
        <v>429</v>
      </c>
      <c r="F13" t="s">
        <v>1282</v>
      </c>
      <c r="G13" t="s">
        <v>1283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633</v>
      </c>
      <c r="O13" t="s">
        <v>62</v>
      </c>
      <c r="P13" t="s">
        <v>1272</v>
      </c>
      <c r="Q13" t="s">
        <v>70</v>
      </c>
      <c r="R13" t="s">
        <v>57</v>
      </c>
      <c r="S13" t="s">
        <v>1218</v>
      </c>
      <c r="T13" s="133">
        <v>0.98</v>
      </c>
      <c r="U13" s="139">
        <v>46477</v>
      </c>
      <c r="V13" s="137">
        <v>3.5400000000000001E-2</v>
      </c>
      <c r="W13" s="137">
        <v>4.0800000000000003E-2</v>
      </c>
      <c r="X13" t="s">
        <v>620</v>
      </c>
      <c r="Y13"/>
      <c r="Z13" s="133">
        <v>658760.25</v>
      </c>
      <c r="AA13" s="133">
        <v>1</v>
      </c>
      <c r="AB13" s="133">
        <v>109.63</v>
      </c>
      <c r="AC13" s="133"/>
      <c r="AD13" s="133">
        <v>722.19885999999997</v>
      </c>
      <c r="AE13" s="136"/>
      <c r="AF13" s="136"/>
      <c r="AG13"/>
      <c r="AH13" s="137">
        <v>7.8600000000000002E-4</v>
      </c>
      <c r="AI13" s="137">
        <v>1.0514000000000001E-2</v>
      </c>
      <c r="AJ13" s="137">
        <v>2.22E-4</v>
      </c>
    </row>
    <row r="14" spans="1:36" x14ac:dyDescent="0.2">
      <c r="A14">
        <v>360</v>
      </c>
      <c r="B14">
        <v>360</v>
      </c>
      <c r="C14" t="s">
        <v>1221</v>
      </c>
      <c r="D14">
        <v>520000118</v>
      </c>
      <c r="E14" t="s">
        <v>429</v>
      </c>
      <c r="F14" t="s">
        <v>1284</v>
      </c>
      <c r="G14" t="s">
        <v>1285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1286</v>
      </c>
      <c r="Q14" t="s">
        <v>65</v>
      </c>
      <c r="R14" t="s">
        <v>57</v>
      </c>
      <c r="S14" t="s">
        <v>1218</v>
      </c>
      <c r="T14" s="133">
        <v>2.99</v>
      </c>
      <c r="U14" s="139">
        <v>47086</v>
      </c>
      <c r="V14" s="137">
        <v>3.09E-2</v>
      </c>
      <c r="W14" s="137">
        <v>2.8899999999999999E-2</v>
      </c>
      <c r="X14" t="s">
        <v>620</v>
      </c>
      <c r="Y14"/>
      <c r="Z14" s="133">
        <v>450000</v>
      </c>
      <c r="AA14" s="133">
        <v>1</v>
      </c>
      <c r="AB14" s="133">
        <v>113.64</v>
      </c>
      <c r="AC14" s="133"/>
      <c r="AD14" s="133">
        <v>511.38</v>
      </c>
      <c r="AE14" s="136"/>
      <c r="AF14" s="136"/>
      <c r="AG14"/>
      <c r="AH14" s="137">
        <v>4.73E-4</v>
      </c>
      <c r="AI14" s="137">
        <v>7.4450000000000002E-3</v>
      </c>
      <c r="AJ14" s="137">
        <v>1.5699999999999999E-4</v>
      </c>
    </row>
    <row r="15" spans="1:36" x14ac:dyDescent="0.2">
      <c r="A15">
        <v>360</v>
      </c>
      <c r="B15">
        <v>360</v>
      </c>
      <c r="C15" t="s">
        <v>1273</v>
      </c>
      <c r="D15">
        <v>520000472</v>
      </c>
      <c r="E15" t="s">
        <v>429</v>
      </c>
      <c r="F15" t="s">
        <v>1287</v>
      </c>
      <c r="G15" t="s">
        <v>1288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156</v>
      </c>
      <c r="O15" t="s">
        <v>62</v>
      </c>
      <c r="P15" t="s">
        <v>1213</v>
      </c>
      <c r="Q15" t="s">
        <v>65</v>
      </c>
      <c r="R15" t="s">
        <v>57</v>
      </c>
      <c r="S15" t="s">
        <v>1218</v>
      </c>
      <c r="T15" s="133">
        <v>9.9499999999999993</v>
      </c>
      <c r="U15" s="139">
        <v>49825</v>
      </c>
      <c r="V15" s="137">
        <v>1.2500000000000001E-2</v>
      </c>
      <c r="W15" s="137">
        <v>2.7799999999999998E-2</v>
      </c>
      <c r="X15" t="s">
        <v>620</v>
      </c>
      <c r="Y15"/>
      <c r="Z15" s="133">
        <v>1034400</v>
      </c>
      <c r="AA15" s="133">
        <v>1</v>
      </c>
      <c r="AB15" s="133">
        <v>101.02</v>
      </c>
      <c r="AC15" s="133"/>
      <c r="AD15" s="133">
        <v>1044.9508800000001</v>
      </c>
      <c r="AE15" s="136"/>
      <c r="AF15" s="136"/>
      <c r="AG15"/>
      <c r="AH15" s="137">
        <v>2.41E-4</v>
      </c>
      <c r="AI15" s="137">
        <v>1.5214E-2</v>
      </c>
      <c r="AJ15" s="137">
        <v>3.21E-4</v>
      </c>
    </row>
    <row r="16" spans="1:36" x14ac:dyDescent="0.2">
      <c r="A16">
        <v>360</v>
      </c>
      <c r="B16">
        <v>360</v>
      </c>
      <c r="C16" t="s">
        <v>1252</v>
      </c>
      <c r="D16">
        <v>520032046</v>
      </c>
      <c r="E16" t="s">
        <v>429</v>
      </c>
      <c r="F16" t="s">
        <v>1289</v>
      </c>
      <c r="G16" t="s">
        <v>1290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1213</v>
      </c>
      <c r="Q16" t="s">
        <v>65</v>
      </c>
      <c r="R16" t="s">
        <v>57</v>
      </c>
      <c r="S16" t="s">
        <v>1218</v>
      </c>
      <c r="T16" s="133">
        <v>3.05</v>
      </c>
      <c r="U16" s="139">
        <v>47048</v>
      </c>
      <c r="V16" s="137">
        <v>1E-3</v>
      </c>
      <c r="W16" s="137">
        <v>2.53E-2</v>
      </c>
      <c r="X16" t="s">
        <v>620</v>
      </c>
      <c r="Y16"/>
      <c r="Z16" s="133">
        <v>3759938</v>
      </c>
      <c r="AA16" s="133">
        <v>1</v>
      </c>
      <c r="AB16" s="133">
        <v>107.76</v>
      </c>
      <c r="AC16" s="133"/>
      <c r="AD16" s="133">
        <v>4051.70919</v>
      </c>
      <c r="AE16" s="136"/>
      <c r="AF16" s="136"/>
      <c r="AG16"/>
      <c r="AH16" s="137">
        <v>1.1130000000000001E-3</v>
      </c>
      <c r="AI16" s="137">
        <v>5.8991000000000002E-2</v>
      </c>
      <c r="AJ16" s="137">
        <v>1.245E-3</v>
      </c>
    </row>
    <row r="17" spans="1:36" x14ac:dyDescent="0.2">
      <c r="A17">
        <v>360</v>
      </c>
      <c r="B17">
        <v>360</v>
      </c>
      <c r="C17" t="s">
        <v>1221</v>
      </c>
      <c r="D17">
        <v>520000118</v>
      </c>
      <c r="E17" t="s">
        <v>429</v>
      </c>
      <c r="F17" t="s">
        <v>1291</v>
      </c>
      <c r="G17" t="s">
        <v>1292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1217</v>
      </c>
      <c r="Q17" t="s">
        <v>70</v>
      </c>
      <c r="R17" t="s">
        <v>57</v>
      </c>
      <c r="S17" t="s">
        <v>1218</v>
      </c>
      <c r="T17" s="133">
        <v>3.09</v>
      </c>
      <c r="U17" s="139">
        <v>48191</v>
      </c>
      <c r="V17" s="137">
        <v>1E-3</v>
      </c>
      <c r="W17" s="137">
        <v>2.53E-2</v>
      </c>
      <c r="X17" t="s">
        <v>620</v>
      </c>
      <c r="Y17"/>
      <c r="Z17" s="133">
        <v>3419449.44</v>
      </c>
      <c r="AA17" s="133">
        <v>1</v>
      </c>
      <c r="AB17" s="133">
        <v>107.45</v>
      </c>
      <c r="AC17" s="133"/>
      <c r="AD17" s="133">
        <v>3674.1984200000002</v>
      </c>
      <c r="AE17" s="136"/>
      <c r="AF17" s="136"/>
      <c r="AG17"/>
      <c r="AH17" s="137">
        <v>3.4740000000000001E-3</v>
      </c>
      <c r="AI17" s="137">
        <v>5.3494E-2</v>
      </c>
      <c r="AJ17" s="137">
        <v>1.129E-3</v>
      </c>
    </row>
    <row r="18" spans="1:36" x14ac:dyDescent="0.2">
      <c r="A18">
        <v>360</v>
      </c>
      <c r="B18">
        <v>360</v>
      </c>
      <c r="C18" t="s">
        <v>1252</v>
      </c>
      <c r="D18">
        <v>520032046</v>
      </c>
      <c r="E18" t="s">
        <v>429</v>
      </c>
      <c r="F18" t="s">
        <v>1293</v>
      </c>
      <c r="G18" t="s">
        <v>1294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1213</v>
      </c>
      <c r="Q18" t="s">
        <v>65</v>
      </c>
      <c r="R18" t="s">
        <v>57</v>
      </c>
      <c r="S18" t="s">
        <v>1218</v>
      </c>
      <c r="T18" s="133">
        <v>3.95</v>
      </c>
      <c r="U18" s="139">
        <v>48938</v>
      </c>
      <c r="V18" s="137">
        <v>1.9900000000000001E-2</v>
      </c>
      <c r="W18" s="137">
        <v>2.5399999999999999E-2</v>
      </c>
      <c r="X18" t="s">
        <v>620</v>
      </c>
      <c r="Y18"/>
      <c r="Z18" s="133">
        <v>9180000</v>
      </c>
      <c r="AA18" s="133">
        <v>1</v>
      </c>
      <c r="AB18" s="133">
        <v>105.83</v>
      </c>
      <c r="AC18" s="133"/>
      <c r="AD18" s="133">
        <v>9715.1939999999995</v>
      </c>
      <c r="AE18" s="136"/>
      <c r="AF18" s="136"/>
      <c r="AG18"/>
      <c r="AH18" s="137">
        <v>3.777E-3</v>
      </c>
      <c r="AI18" s="137">
        <v>0.14144799999999999</v>
      </c>
      <c r="AJ18" s="137">
        <v>2.9859999999999999E-3</v>
      </c>
    </row>
    <row r="19" spans="1:36" x14ac:dyDescent="0.2">
      <c r="A19">
        <v>360</v>
      </c>
      <c r="B19">
        <v>360</v>
      </c>
      <c r="C19" t="s">
        <v>1252</v>
      </c>
      <c r="D19">
        <v>520032046</v>
      </c>
      <c r="E19" t="s">
        <v>429</v>
      </c>
      <c r="F19" t="s">
        <v>1295</v>
      </c>
      <c r="G19" t="s">
        <v>1296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1213</v>
      </c>
      <c r="Q19" t="s">
        <v>65</v>
      </c>
      <c r="R19" t="s">
        <v>57</v>
      </c>
      <c r="S19" t="s">
        <v>1218</v>
      </c>
      <c r="T19" s="133">
        <v>2.95</v>
      </c>
      <c r="U19" s="139">
        <v>47950</v>
      </c>
      <c r="V19" s="137">
        <v>1E-3</v>
      </c>
      <c r="W19" s="137">
        <v>2.5499999999999998E-2</v>
      </c>
      <c r="X19" t="s">
        <v>620</v>
      </c>
      <c r="Y19"/>
      <c r="Z19" s="133">
        <v>466690</v>
      </c>
      <c r="AA19" s="133">
        <v>1</v>
      </c>
      <c r="AB19" s="133">
        <v>106.57</v>
      </c>
      <c r="AC19" s="133"/>
      <c r="AD19" s="133">
        <v>497.35153000000003</v>
      </c>
      <c r="AE19" s="136"/>
      <c r="AF19" s="136"/>
      <c r="AG19"/>
      <c r="AH19" s="137">
        <v>2.0900000000000001E-4</v>
      </c>
      <c r="AI19" s="137">
        <v>7.241E-3</v>
      </c>
      <c r="AJ19" s="137">
        <v>1.5200000000000001E-4</v>
      </c>
    </row>
    <row r="20" spans="1:36" x14ac:dyDescent="0.2">
      <c r="A20">
        <v>360</v>
      </c>
      <c r="B20">
        <v>360</v>
      </c>
      <c r="C20" t="s">
        <v>1297</v>
      </c>
      <c r="D20">
        <v>513436394</v>
      </c>
      <c r="E20" t="s">
        <v>429</v>
      </c>
      <c r="F20" t="s">
        <v>1298</v>
      </c>
      <c r="G20" t="s">
        <v>1299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258</v>
      </c>
      <c r="O20" t="s">
        <v>62</v>
      </c>
      <c r="P20" t="s">
        <v>1217</v>
      </c>
      <c r="Q20" t="s">
        <v>70</v>
      </c>
      <c r="R20" t="s">
        <v>57</v>
      </c>
      <c r="S20" t="s">
        <v>1218</v>
      </c>
      <c r="T20" s="133">
        <v>4.79</v>
      </c>
      <c r="U20" s="139">
        <v>48760</v>
      </c>
      <c r="V20" s="137">
        <v>2.9499999999999998E-2</v>
      </c>
      <c r="W20" s="137">
        <v>2.5100000000000001E-2</v>
      </c>
      <c r="X20" t="s">
        <v>620</v>
      </c>
      <c r="Y20"/>
      <c r="Z20" s="133">
        <v>3159962.63</v>
      </c>
      <c r="AA20" s="133">
        <v>1</v>
      </c>
      <c r="AB20" s="133">
        <v>121.01</v>
      </c>
      <c r="AC20" s="133"/>
      <c r="AD20" s="133">
        <v>3823.8707800000002</v>
      </c>
      <c r="AE20" s="136"/>
      <c r="AF20" s="136"/>
      <c r="AG20"/>
      <c r="AH20" s="137">
        <v>2.2230000000000001E-3</v>
      </c>
      <c r="AI20" s="137">
        <v>5.5673E-2</v>
      </c>
      <c r="AJ20" s="137">
        <v>1.175E-3</v>
      </c>
    </row>
    <row r="21" spans="1:36" x14ac:dyDescent="0.2">
      <c r="A21">
        <v>360</v>
      </c>
      <c r="B21">
        <v>360</v>
      </c>
      <c r="C21" t="s">
        <v>1281</v>
      </c>
      <c r="D21">
        <v>513893123</v>
      </c>
      <c r="E21" t="s">
        <v>429</v>
      </c>
      <c r="F21" t="s">
        <v>1300</v>
      </c>
      <c r="G21" t="s">
        <v>1301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633</v>
      </c>
      <c r="O21" t="s">
        <v>62</v>
      </c>
      <c r="P21" t="s">
        <v>1272</v>
      </c>
      <c r="Q21" t="s">
        <v>70</v>
      </c>
      <c r="R21" t="s">
        <v>57</v>
      </c>
      <c r="S21" t="s">
        <v>1218</v>
      </c>
      <c r="T21" s="133">
        <v>0.34</v>
      </c>
      <c r="U21" s="139">
        <v>46054</v>
      </c>
      <c r="V21" s="137">
        <v>0.01</v>
      </c>
      <c r="W21" s="137">
        <v>5.5899999999999998E-2</v>
      </c>
      <c r="X21" t="s">
        <v>620</v>
      </c>
      <c r="Y21"/>
      <c r="Z21" s="133">
        <v>35249.33</v>
      </c>
      <c r="AA21" s="133">
        <v>1</v>
      </c>
      <c r="AB21" s="133">
        <v>115.9</v>
      </c>
      <c r="AC21" s="133"/>
      <c r="AD21" s="133">
        <v>40.853969999999997</v>
      </c>
      <c r="AE21" s="136"/>
      <c r="AF21" s="136"/>
      <c r="AG21"/>
      <c r="AH21" s="137">
        <v>1.042E-3</v>
      </c>
      <c r="AI21" s="137">
        <v>5.9400000000000002E-4</v>
      </c>
      <c r="AJ21" s="137">
        <v>1.2E-5</v>
      </c>
    </row>
    <row r="22" spans="1:36" x14ac:dyDescent="0.2">
      <c r="A22">
        <v>360</v>
      </c>
      <c r="B22">
        <v>360</v>
      </c>
      <c r="C22" t="s">
        <v>1259</v>
      </c>
      <c r="D22">
        <v>520018078</v>
      </c>
      <c r="E22" t="s">
        <v>429</v>
      </c>
      <c r="F22" t="s">
        <v>1302</v>
      </c>
      <c r="G22" t="s">
        <v>1303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1217</v>
      </c>
      <c r="Q22" t="s">
        <v>70</v>
      </c>
      <c r="R22" t="s">
        <v>57</v>
      </c>
      <c r="S22" t="s">
        <v>1218</v>
      </c>
      <c r="T22" s="133">
        <v>4.1399999999999997</v>
      </c>
      <c r="U22" s="139">
        <v>48913</v>
      </c>
      <c r="V22" s="137">
        <v>2.0199999999999999E-2</v>
      </c>
      <c r="W22" s="137">
        <v>2.5399999999999999E-2</v>
      </c>
      <c r="X22" t="s">
        <v>620</v>
      </c>
      <c r="Y22"/>
      <c r="Z22" s="133">
        <v>10200000</v>
      </c>
      <c r="AA22" s="133">
        <v>1</v>
      </c>
      <c r="AB22" s="133">
        <v>105.02</v>
      </c>
      <c r="AC22" s="133"/>
      <c r="AD22" s="133">
        <v>10712.04</v>
      </c>
      <c r="AE22" s="136"/>
      <c r="AF22" s="136"/>
      <c r="AG22"/>
      <c r="AH22" s="137">
        <v>2.8579999999999999E-3</v>
      </c>
      <c r="AI22" s="137">
        <v>0.15596199999999999</v>
      </c>
      <c r="AJ22" s="137">
        <v>3.2929999999999999E-3</v>
      </c>
    </row>
    <row r="23" spans="1:36" x14ac:dyDescent="0.2">
      <c r="A23">
        <v>360</v>
      </c>
      <c r="B23">
        <v>360</v>
      </c>
      <c r="C23" t="s">
        <v>1273</v>
      </c>
      <c r="D23">
        <v>520000472</v>
      </c>
      <c r="E23" t="s">
        <v>429</v>
      </c>
      <c r="F23" t="s">
        <v>1304</v>
      </c>
      <c r="G23" t="s">
        <v>1305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156</v>
      </c>
      <c r="O23" t="s">
        <v>62</v>
      </c>
      <c r="P23" t="s">
        <v>1213</v>
      </c>
      <c r="Q23" t="s">
        <v>65</v>
      </c>
      <c r="R23" t="s">
        <v>57</v>
      </c>
      <c r="S23" t="s">
        <v>1218</v>
      </c>
      <c r="T23" s="133">
        <v>2.57</v>
      </c>
      <c r="U23" s="139">
        <v>47220</v>
      </c>
      <c r="V23" s="137">
        <v>3.85E-2</v>
      </c>
      <c r="W23" s="137">
        <v>2.58E-2</v>
      </c>
      <c r="X23" t="s">
        <v>620</v>
      </c>
      <c r="Y23"/>
      <c r="Z23" s="133">
        <v>1079782.24</v>
      </c>
      <c r="AA23" s="133">
        <v>1</v>
      </c>
      <c r="AB23" s="133">
        <v>123.26</v>
      </c>
      <c r="AC23" s="133">
        <v>24.829450000000001</v>
      </c>
      <c r="AD23" s="133">
        <v>1355.7690399999999</v>
      </c>
      <c r="AE23" s="136"/>
      <c r="AF23" s="136"/>
      <c r="AG23"/>
      <c r="AH23" s="137">
        <v>4.2700000000000002E-4</v>
      </c>
      <c r="AI23" s="137">
        <v>1.9737999999999999E-2</v>
      </c>
      <c r="AJ23" s="137">
        <v>4.1599999999999997E-4</v>
      </c>
    </row>
    <row r="24" spans="1:36" x14ac:dyDescent="0.2">
      <c r="A24">
        <v>360</v>
      </c>
      <c r="B24">
        <v>360</v>
      </c>
      <c r="C24" t="s">
        <v>1269</v>
      </c>
      <c r="D24">
        <v>510960719</v>
      </c>
      <c r="E24" t="s">
        <v>429</v>
      </c>
      <c r="F24" t="s">
        <v>1306</v>
      </c>
      <c r="G24" t="s">
        <v>1307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635</v>
      </c>
      <c r="O24" t="s">
        <v>62</v>
      </c>
      <c r="P24" t="s">
        <v>1272</v>
      </c>
      <c r="Q24" t="s">
        <v>70</v>
      </c>
      <c r="R24" t="s">
        <v>57</v>
      </c>
      <c r="S24" t="s">
        <v>1218</v>
      </c>
      <c r="T24" s="133">
        <v>1.71</v>
      </c>
      <c r="U24" s="139">
        <v>46934</v>
      </c>
      <c r="V24" s="137">
        <v>1.77E-2</v>
      </c>
      <c r="W24" s="137">
        <v>2.9100000000000001E-2</v>
      </c>
      <c r="X24" t="s">
        <v>620</v>
      </c>
      <c r="Y24"/>
      <c r="Z24" s="133">
        <v>568500</v>
      </c>
      <c r="AA24" s="133">
        <v>1</v>
      </c>
      <c r="AB24" s="133">
        <v>116.94</v>
      </c>
      <c r="AC24" s="136"/>
      <c r="AD24" s="133">
        <v>664.8039</v>
      </c>
      <c r="AE24" s="136"/>
      <c r="AF24" s="136"/>
      <c r="AG24"/>
      <c r="AH24" s="137">
        <v>2.33E-4</v>
      </c>
      <c r="AI24" s="137">
        <v>9.6790000000000001E-3</v>
      </c>
      <c r="AJ24" s="137">
        <v>2.04E-4</v>
      </c>
    </row>
    <row r="25" spans="1:36" x14ac:dyDescent="0.2">
      <c r="A25">
        <v>360</v>
      </c>
      <c r="B25">
        <v>360</v>
      </c>
      <c r="C25" t="s">
        <v>1308</v>
      </c>
      <c r="D25">
        <v>520031931</v>
      </c>
      <c r="E25" t="s">
        <v>429</v>
      </c>
      <c r="F25" t="s">
        <v>1309</v>
      </c>
      <c r="G25" t="s">
        <v>1310</v>
      </c>
      <c r="H25" t="s">
        <v>76</v>
      </c>
      <c r="I25" t="s">
        <v>228</v>
      </c>
      <c r="J25" t="s">
        <v>53</v>
      </c>
      <c r="K25" t="s">
        <v>53</v>
      </c>
      <c r="L25" t="s">
        <v>805</v>
      </c>
      <c r="M25" t="s">
        <v>311</v>
      </c>
      <c r="N25" t="s">
        <v>260</v>
      </c>
      <c r="O25" t="s">
        <v>62</v>
      </c>
      <c r="P25" t="s">
        <v>1311</v>
      </c>
      <c r="Q25" t="s">
        <v>70</v>
      </c>
      <c r="R25" t="s">
        <v>57</v>
      </c>
      <c r="S25" t="s">
        <v>1218</v>
      </c>
      <c r="T25" s="133">
        <v>0.17</v>
      </c>
      <c r="U25" s="139">
        <v>45992</v>
      </c>
      <c r="V25" s="137">
        <v>3.6499999999999998E-2</v>
      </c>
      <c r="W25" s="137">
        <v>4.3700000000000003E-2</v>
      </c>
      <c r="X25" t="s">
        <v>620</v>
      </c>
      <c r="Y25"/>
      <c r="Z25" s="133">
        <v>16783.400000000001</v>
      </c>
      <c r="AA25" s="133">
        <v>1</v>
      </c>
      <c r="AB25" s="133">
        <v>101.1</v>
      </c>
      <c r="AC25" s="136"/>
      <c r="AD25" s="133">
        <v>16.968019999999999</v>
      </c>
      <c r="AE25" s="136"/>
      <c r="AF25" s="136"/>
      <c r="AG25"/>
      <c r="AH25" s="137">
        <v>3.1000000000000001E-5</v>
      </c>
      <c r="AI25" s="137">
        <v>2.4699999999999999E-4</v>
      </c>
      <c r="AJ25" s="137">
        <v>5.0000000000000004E-6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41" t="s">
        <v>18</v>
      </c>
      <c r="W1" s="141" t="s">
        <v>19</v>
      </c>
      <c r="X1" s="141" t="s">
        <v>30</v>
      </c>
    </row>
    <row r="2" spans="1:24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7"/>
      <c r="W2" s="137"/>
      <c r="X2" s="137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5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3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360</v>
      </c>
      <c r="B2">
        <v>360</v>
      </c>
      <c r="C2" t="s">
        <v>1312</v>
      </c>
      <c r="D2">
        <v>511776783</v>
      </c>
      <c r="E2" t="s">
        <v>429</v>
      </c>
      <c r="F2" t="s">
        <v>1313</v>
      </c>
      <c r="G2" t="s">
        <v>1314</v>
      </c>
      <c r="H2" t="s">
        <v>76</v>
      </c>
      <c r="I2" t="s">
        <v>234</v>
      </c>
      <c r="J2" t="s">
        <v>53</v>
      </c>
      <c r="K2" t="s">
        <v>53</v>
      </c>
      <c r="L2" t="s">
        <v>311</v>
      </c>
      <c r="M2" s="144" t="s">
        <v>1044</v>
      </c>
      <c r="N2" t="s">
        <v>62</v>
      </c>
      <c r="O2" t="s">
        <v>1218</v>
      </c>
      <c r="P2" s="133">
        <v>504180</v>
      </c>
      <c r="Q2" s="133">
        <v>1</v>
      </c>
      <c r="R2" s="133">
        <v>3163</v>
      </c>
      <c r="S2" s="133"/>
      <c r="T2" s="133">
        <v>15947.213400000001</v>
      </c>
      <c r="U2" s="137">
        <v>5.9179999999999996E-3</v>
      </c>
      <c r="V2" s="137">
        <v>2.6696999999999999E-2</v>
      </c>
      <c r="W2" s="137">
        <v>4.9020000000000001E-3</v>
      </c>
    </row>
    <row r="3" spans="1:23" x14ac:dyDescent="0.2">
      <c r="A3">
        <v>360</v>
      </c>
      <c r="B3">
        <v>360</v>
      </c>
      <c r="C3" t="s">
        <v>1315</v>
      </c>
      <c r="D3">
        <v>513534974</v>
      </c>
      <c r="E3" t="s">
        <v>429</v>
      </c>
      <c r="F3" t="s">
        <v>1316</v>
      </c>
      <c r="G3" t="s">
        <v>1317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4" t="s">
        <v>965</v>
      </c>
      <c r="N3" t="s">
        <v>62</v>
      </c>
      <c r="O3" t="s">
        <v>1218</v>
      </c>
      <c r="P3" s="133">
        <v>1683814</v>
      </c>
      <c r="Q3" s="133">
        <v>1</v>
      </c>
      <c r="R3" s="133">
        <v>392.09</v>
      </c>
      <c r="S3" s="136"/>
      <c r="T3" s="133">
        <v>6602.0663100000002</v>
      </c>
      <c r="U3" s="137">
        <v>1.2359999999999999E-3</v>
      </c>
      <c r="V3" s="137">
        <v>1.1051999999999999E-2</v>
      </c>
      <c r="W3" s="137">
        <v>2.029E-3</v>
      </c>
    </row>
    <row r="4" spans="1:23" x14ac:dyDescent="0.2">
      <c r="A4">
        <v>360</v>
      </c>
      <c r="B4">
        <v>360</v>
      </c>
      <c r="C4" t="s">
        <v>1318</v>
      </c>
      <c r="D4">
        <v>511303661</v>
      </c>
      <c r="E4" t="s">
        <v>429</v>
      </c>
      <c r="F4" t="s">
        <v>1319</v>
      </c>
      <c r="G4" t="s">
        <v>1320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44" t="s">
        <v>1044</v>
      </c>
      <c r="N4" t="s">
        <v>62</v>
      </c>
      <c r="O4" t="s">
        <v>1218</v>
      </c>
      <c r="P4" s="133">
        <v>1020763</v>
      </c>
      <c r="Q4" s="133">
        <v>1</v>
      </c>
      <c r="R4" s="133">
        <v>4301</v>
      </c>
      <c r="S4" s="136"/>
      <c r="T4" s="133">
        <v>43903.016629999998</v>
      </c>
      <c r="U4" s="137">
        <v>1.4581999999999999E-2</v>
      </c>
      <c r="V4" s="137">
        <v>7.3497999999999994E-2</v>
      </c>
      <c r="W4" s="137">
        <v>1.3497E-2</v>
      </c>
    </row>
    <row r="5" spans="1:23" x14ac:dyDescent="0.2">
      <c r="A5">
        <v>360</v>
      </c>
      <c r="B5">
        <v>360</v>
      </c>
      <c r="C5" t="s">
        <v>1321</v>
      </c>
      <c r="D5">
        <v>510938608</v>
      </c>
      <c r="E5" t="s">
        <v>429</v>
      </c>
      <c r="F5" t="s">
        <v>1322</v>
      </c>
      <c r="G5" t="s">
        <v>1323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4" t="s">
        <v>963</v>
      </c>
      <c r="N5" t="s">
        <v>62</v>
      </c>
      <c r="O5" t="s">
        <v>1218</v>
      </c>
      <c r="P5" s="133">
        <v>201211.21</v>
      </c>
      <c r="Q5" s="133">
        <v>1</v>
      </c>
      <c r="R5" s="133">
        <v>3977.99</v>
      </c>
      <c r="S5" s="136"/>
      <c r="T5" s="133">
        <v>8004.1618099999996</v>
      </c>
      <c r="U5" s="137">
        <v>3.8560000000000001E-3</v>
      </c>
      <c r="V5" s="137">
        <v>1.3398999999999999E-2</v>
      </c>
      <c r="W5" s="137">
        <v>2.4599999999999999E-3</v>
      </c>
    </row>
    <row r="6" spans="1:23" x14ac:dyDescent="0.2">
      <c r="A6">
        <v>360</v>
      </c>
      <c r="B6">
        <v>360</v>
      </c>
      <c r="C6" t="s">
        <v>1321</v>
      </c>
      <c r="D6">
        <v>510938608</v>
      </c>
      <c r="E6" t="s">
        <v>429</v>
      </c>
      <c r="F6" t="s">
        <v>1324</v>
      </c>
      <c r="G6" t="s">
        <v>1325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4" t="s">
        <v>1044</v>
      </c>
      <c r="N6" t="s">
        <v>62</v>
      </c>
      <c r="O6" t="s">
        <v>1218</v>
      </c>
      <c r="P6" s="133">
        <v>40905.300000000003</v>
      </c>
      <c r="Q6" s="133">
        <v>1</v>
      </c>
      <c r="R6" s="133">
        <v>31380</v>
      </c>
      <c r="S6" s="136"/>
      <c r="T6" s="133">
        <v>12836.083140000001</v>
      </c>
      <c r="U6" s="137">
        <v>2.114E-3</v>
      </c>
      <c r="V6" s="137">
        <v>2.1489000000000001E-2</v>
      </c>
      <c r="W6" s="137">
        <v>3.9459999999999999E-3</v>
      </c>
    </row>
    <row r="7" spans="1:23" x14ac:dyDescent="0.2">
      <c r="A7">
        <v>360</v>
      </c>
      <c r="B7">
        <v>360</v>
      </c>
      <c r="C7" t="s">
        <v>1318</v>
      </c>
      <c r="D7">
        <v>511303661</v>
      </c>
      <c r="E7" t="s">
        <v>429</v>
      </c>
      <c r="F7" t="s">
        <v>1326</v>
      </c>
      <c r="G7" t="s">
        <v>1327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44" t="s">
        <v>965</v>
      </c>
      <c r="N7" t="s">
        <v>62</v>
      </c>
      <c r="O7" t="s">
        <v>1218</v>
      </c>
      <c r="P7" s="133">
        <v>2320032</v>
      </c>
      <c r="Q7" s="133">
        <v>1</v>
      </c>
      <c r="R7" s="133">
        <v>499.28</v>
      </c>
      <c r="S7" s="136"/>
      <c r="T7" s="133">
        <v>11583.45577</v>
      </c>
      <c r="U7" s="137">
        <v>1.1047E-2</v>
      </c>
      <c r="V7" s="137">
        <v>1.9392E-2</v>
      </c>
      <c r="W7" s="137">
        <v>3.5609999999999999E-3</v>
      </c>
    </row>
    <row r="8" spans="1:23" x14ac:dyDescent="0.2">
      <c r="A8">
        <v>360</v>
      </c>
      <c r="B8">
        <v>360</v>
      </c>
      <c r="C8" t="s">
        <v>1328</v>
      </c>
      <c r="D8">
        <v>513765339</v>
      </c>
      <c r="E8" t="s">
        <v>429</v>
      </c>
      <c r="F8" t="s">
        <v>1329</v>
      </c>
      <c r="G8" t="s">
        <v>1330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4" t="s">
        <v>964</v>
      </c>
      <c r="N8" t="s">
        <v>62</v>
      </c>
      <c r="O8" t="s">
        <v>1218</v>
      </c>
      <c r="P8" s="133">
        <v>1117437.6599999999</v>
      </c>
      <c r="Q8" s="133">
        <v>1</v>
      </c>
      <c r="R8" s="133">
        <v>381.77</v>
      </c>
      <c r="S8" s="136"/>
      <c r="T8" s="133">
        <v>4266.0417500000003</v>
      </c>
      <c r="U8" s="137">
        <v>1.1709999999999999E-3</v>
      </c>
      <c r="V8" s="137">
        <v>7.1409999999999998E-3</v>
      </c>
      <c r="W8" s="137">
        <v>1.3110000000000001E-3</v>
      </c>
    </row>
    <row r="9" spans="1:23" x14ac:dyDescent="0.2">
      <c r="A9">
        <v>360</v>
      </c>
      <c r="B9">
        <v>360</v>
      </c>
      <c r="C9" t="s">
        <v>1312</v>
      </c>
      <c r="D9">
        <v>511776783</v>
      </c>
      <c r="E9" t="s">
        <v>429</v>
      </c>
      <c r="F9" t="s">
        <v>1331</v>
      </c>
      <c r="G9" t="s">
        <v>1332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4" t="s">
        <v>963</v>
      </c>
      <c r="N9" t="s">
        <v>62</v>
      </c>
      <c r="O9" t="s">
        <v>1218</v>
      </c>
      <c r="P9" s="133">
        <v>1375400</v>
      </c>
      <c r="Q9" s="133">
        <v>1</v>
      </c>
      <c r="R9" s="133">
        <v>401.77</v>
      </c>
      <c r="S9" s="136"/>
      <c r="T9" s="133">
        <v>5525.9445800000003</v>
      </c>
      <c r="U9" s="137">
        <v>5.6410000000000002E-3</v>
      </c>
      <c r="V9" s="137">
        <v>9.2510000000000005E-3</v>
      </c>
      <c r="W9" s="137">
        <v>1.6980000000000001E-3</v>
      </c>
    </row>
    <row r="10" spans="1:23" x14ac:dyDescent="0.2">
      <c r="A10">
        <v>360</v>
      </c>
      <c r="B10">
        <v>360</v>
      </c>
      <c r="C10" t="s">
        <v>1312</v>
      </c>
      <c r="D10">
        <v>511776783</v>
      </c>
      <c r="E10" t="s">
        <v>429</v>
      </c>
      <c r="F10" t="s">
        <v>1333</v>
      </c>
      <c r="G10" t="s">
        <v>1334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4" t="s">
        <v>964</v>
      </c>
      <c r="N10" t="s">
        <v>62</v>
      </c>
      <c r="O10" t="s">
        <v>1218</v>
      </c>
      <c r="P10" s="133">
        <v>4572528</v>
      </c>
      <c r="Q10" s="133">
        <v>1</v>
      </c>
      <c r="R10" s="133">
        <v>380.94</v>
      </c>
      <c r="S10" s="136"/>
      <c r="T10" s="133">
        <v>17418.588159999999</v>
      </c>
      <c r="U10" s="137">
        <v>3.1557000000000002E-2</v>
      </c>
      <c r="V10" s="137">
        <v>2.9159999999999998E-2</v>
      </c>
      <c r="W10" s="137">
        <v>5.3550000000000004E-3</v>
      </c>
    </row>
    <row r="11" spans="1:23" x14ac:dyDescent="0.2">
      <c r="A11">
        <v>360</v>
      </c>
      <c r="B11">
        <v>360</v>
      </c>
      <c r="C11" t="s">
        <v>1312</v>
      </c>
      <c r="D11">
        <v>511776783</v>
      </c>
      <c r="E11" t="s">
        <v>429</v>
      </c>
      <c r="F11" t="s">
        <v>1335</v>
      </c>
      <c r="G11" t="s">
        <v>1336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4" t="s">
        <v>965</v>
      </c>
      <c r="N11" t="s">
        <v>62</v>
      </c>
      <c r="O11" t="s">
        <v>1218</v>
      </c>
      <c r="P11" s="133">
        <v>1287084</v>
      </c>
      <c r="Q11" s="133">
        <v>1</v>
      </c>
      <c r="R11" s="133">
        <v>390.79</v>
      </c>
      <c r="S11" s="136"/>
      <c r="T11" s="133">
        <v>5029.7955599999996</v>
      </c>
      <c r="U11" s="137">
        <v>4.1650000000000003E-3</v>
      </c>
      <c r="V11" s="137">
        <v>8.4200000000000004E-3</v>
      </c>
      <c r="W11" s="137">
        <v>1.5460000000000001E-3</v>
      </c>
    </row>
    <row r="12" spans="1:23" x14ac:dyDescent="0.2">
      <c r="A12">
        <v>360</v>
      </c>
      <c r="B12">
        <v>360</v>
      </c>
      <c r="C12" t="s">
        <v>1318</v>
      </c>
      <c r="D12">
        <v>511303661</v>
      </c>
      <c r="E12" t="s">
        <v>429</v>
      </c>
      <c r="F12" t="s">
        <v>1337</v>
      </c>
      <c r="G12" t="s">
        <v>1338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4" t="s">
        <v>985</v>
      </c>
      <c r="N12" t="s">
        <v>62</v>
      </c>
      <c r="O12" t="s">
        <v>1218</v>
      </c>
      <c r="P12" s="133">
        <v>1884530</v>
      </c>
      <c r="Q12" s="133">
        <v>1</v>
      </c>
      <c r="R12" s="133">
        <v>339.54</v>
      </c>
      <c r="S12" s="136"/>
      <c r="T12" s="133">
        <v>6398.7331599999998</v>
      </c>
      <c r="U12" s="137">
        <v>7.5380000000000004E-3</v>
      </c>
      <c r="V12" s="137">
        <v>1.0711999999999999E-2</v>
      </c>
      <c r="W12" s="137">
        <v>1.967E-3</v>
      </c>
    </row>
    <row r="13" spans="1:23" x14ac:dyDescent="0.2">
      <c r="A13">
        <v>360</v>
      </c>
      <c r="B13">
        <v>360</v>
      </c>
      <c r="C13" t="s">
        <v>1318</v>
      </c>
      <c r="D13">
        <v>511303661</v>
      </c>
      <c r="E13" t="s">
        <v>429</v>
      </c>
      <c r="F13" t="s">
        <v>1339</v>
      </c>
      <c r="G13" t="s">
        <v>1340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4" t="s">
        <v>963</v>
      </c>
      <c r="N13" t="s">
        <v>62</v>
      </c>
      <c r="O13" t="s">
        <v>1218</v>
      </c>
      <c r="P13" s="133">
        <v>12000</v>
      </c>
      <c r="Q13" s="133">
        <v>1</v>
      </c>
      <c r="R13" s="133">
        <v>496.66</v>
      </c>
      <c r="S13" s="136"/>
      <c r="T13" s="133">
        <v>59.599200000000003</v>
      </c>
      <c r="U13" s="137">
        <v>5.0000000000000002E-5</v>
      </c>
      <c r="V13" s="137">
        <v>9.8999999999999994E-5</v>
      </c>
      <c r="W13" s="137">
        <v>1.8E-5</v>
      </c>
    </row>
    <row r="14" spans="1:23" x14ac:dyDescent="0.2">
      <c r="A14">
        <v>360</v>
      </c>
      <c r="B14">
        <v>360</v>
      </c>
      <c r="C14" t="s">
        <v>1321</v>
      </c>
      <c r="D14">
        <v>510938608</v>
      </c>
      <c r="E14" t="s">
        <v>429</v>
      </c>
      <c r="F14" t="s">
        <v>1341</v>
      </c>
      <c r="G14" t="s">
        <v>1342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4" t="s">
        <v>965</v>
      </c>
      <c r="N14" t="s">
        <v>62</v>
      </c>
      <c r="O14" t="s">
        <v>1218</v>
      </c>
      <c r="P14" s="133">
        <v>83827</v>
      </c>
      <c r="Q14" s="133">
        <v>1</v>
      </c>
      <c r="R14" s="133">
        <v>3901.51</v>
      </c>
      <c r="S14" s="136"/>
      <c r="T14" s="133">
        <v>3270.5187900000001</v>
      </c>
      <c r="U14" s="137">
        <v>1.163E-3</v>
      </c>
      <c r="V14" s="137">
        <v>5.4749999999999998E-3</v>
      </c>
      <c r="W14" s="137">
        <v>1.005E-3</v>
      </c>
    </row>
    <row r="15" spans="1:23" x14ac:dyDescent="0.2">
      <c r="A15">
        <v>360</v>
      </c>
      <c r="B15">
        <v>360</v>
      </c>
      <c r="C15" t="s">
        <v>1321</v>
      </c>
      <c r="D15">
        <v>510938608</v>
      </c>
      <c r="E15" t="s">
        <v>429</v>
      </c>
      <c r="F15" t="s">
        <v>1343</v>
      </c>
      <c r="G15" t="s">
        <v>1344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4" t="s">
        <v>985</v>
      </c>
      <c r="N15" t="s">
        <v>62</v>
      </c>
      <c r="O15" t="s">
        <v>1218</v>
      </c>
      <c r="P15" s="133">
        <v>227498.49</v>
      </c>
      <c r="Q15" s="133">
        <v>1</v>
      </c>
      <c r="R15" s="133">
        <v>4241.12</v>
      </c>
      <c r="S15" s="136"/>
      <c r="T15" s="133">
        <v>9648.4839599999996</v>
      </c>
      <c r="U15" s="137">
        <v>5.8300000000000001E-3</v>
      </c>
      <c r="V15" s="137">
        <v>1.6152E-2</v>
      </c>
      <c r="W15" s="137">
        <v>2.9659999999999999E-3</v>
      </c>
    </row>
    <row r="16" spans="1:23" x14ac:dyDescent="0.2">
      <c r="A16">
        <v>360</v>
      </c>
      <c r="B16">
        <v>360</v>
      </c>
      <c r="C16" t="s">
        <v>1315</v>
      </c>
      <c r="D16">
        <v>513534974</v>
      </c>
      <c r="E16" t="s">
        <v>429</v>
      </c>
      <c r="F16" t="s">
        <v>1345</v>
      </c>
      <c r="G16" t="s">
        <v>1346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4" t="s">
        <v>964</v>
      </c>
      <c r="N16" t="s">
        <v>62</v>
      </c>
      <c r="O16" t="s">
        <v>1218</v>
      </c>
      <c r="P16" s="133">
        <v>340832</v>
      </c>
      <c r="Q16" s="133">
        <v>1</v>
      </c>
      <c r="R16" s="133">
        <v>380.93</v>
      </c>
      <c r="S16" s="136"/>
      <c r="T16" s="133">
        <v>1298.33134</v>
      </c>
      <c r="U16" s="137">
        <v>5.9299999999999999E-4</v>
      </c>
      <c r="V16" s="137">
        <v>2.173E-3</v>
      </c>
      <c r="W16" s="137">
        <v>3.9899999999999999E-4</v>
      </c>
    </row>
    <row r="17" spans="1:23" x14ac:dyDescent="0.2">
      <c r="A17">
        <v>360</v>
      </c>
      <c r="B17">
        <v>360</v>
      </c>
      <c r="C17" t="s">
        <v>1328</v>
      </c>
      <c r="D17">
        <v>513765339</v>
      </c>
      <c r="E17" t="s">
        <v>429</v>
      </c>
      <c r="F17" t="s">
        <v>1347</v>
      </c>
      <c r="G17" t="s">
        <v>1348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4" t="s">
        <v>965</v>
      </c>
      <c r="N17" t="s">
        <v>62</v>
      </c>
      <c r="O17" t="s">
        <v>1218</v>
      </c>
      <c r="P17" s="133">
        <v>914129.6</v>
      </c>
      <c r="Q17" s="133">
        <v>1</v>
      </c>
      <c r="R17" s="133">
        <v>392.58</v>
      </c>
      <c r="S17" s="136"/>
      <c r="T17" s="133">
        <v>3588.6899800000001</v>
      </c>
      <c r="U17" s="137">
        <v>6.6399999999999999E-4</v>
      </c>
      <c r="V17" s="137">
        <v>6.0070000000000002E-3</v>
      </c>
      <c r="W17" s="137">
        <v>1.103E-3</v>
      </c>
    </row>
    <row r="18" spans="1:23" x14ac:dyDescent="0.2">
      <c r="A18">
        <v>360</v>
      </c>
      <c r="B18">
        <v>360</v>
      </c>
      <c r="C18" t="s">
        <v>1321</v>
      </c>
      <c r="D18">
        <v>510938608</v>
      </c>
      <c r="E18" t="s">
        <v>429</v>
      </c>
      <c r="F18" t="s">
        <v>1349</v>
      </c>
      <c r="G18" t="s">
        <v>1350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4" t="s">
        <v>964</v>
      </c>
      <c r="N18" t="s">
        <v>62</v>
      </c>
      <c r="O18" t="s">
        <v>1218</v>
      </c>
      <c r="P18" s="133">
        <v>60632</v>
      </c>
      <c r="Q18" s="133">
        <v>1</v>
      </c>
      <c r="R18" s="133">
        <v>3786.01</v>
      </c>
      <c r="S18" s="136"/>
      <c r="T18" s="133">
        <v>2295.5335799999998</v>
      </c>
      <c r="U18" s="137">
        <v>2.7550000000000001E-3</v>
      </c>
      <c r="V18" s="137">
        <v>3.8419999999999999E-3</v>
      </c>
      <c r="W18" s="137">
        <v>7.0500000000000001E-4</v>
      </c>
    </row>
    <row r="19" spans="1:23" x14ac:dyDescent="0.2">
      <c r="A19">
        <v>360</v>
      </c>
      <c r="B19">
        <v>360</v>
      </c>
      <c r="C19" t="s">
        <v>1315</v>
      </c>
      <c r="D19">
        <v>513534974</v>
      </c>
      <c r="E19" t="s">
        <v>429</v>
      </c>
      <c r="F19" t="s">
        <v>1351</v>
      </c>
      <c r="G19" t="s">
        <v>1352</v>
      </c>
      <c r="H19" t="s">
        <v>76</v>
      </c>
      <c r="I19" t="s">
        <v>234</v>
      </c>
      <c r="J19" t="s">
        <v>53</v>
      </c>
      <c r="K19" t="s">
        <v>53</v>
      </c>
      <c r="L19" t="s">
        <v>311</v>
      </c>
      <c r="M19" s="144" t="s">
        <v>1044</v>
      </c>
      <c r="N19" t="s">
        <v>62</v>
      </c>
      <c r="O19" t="s">
        <v>1218</v>
      </c>
      <c r="P19" s="133">
        <v>1158474</v>
      </c>
      <c r="Q19" s="133">
        <v>1</v>
      </c>
      <c r="R19" s="133">
        <v>3151</v>
      </c>
      <c r="S19" s="136"/>
      <c r="T19" s="133">
        <v>36503.515740000003</v>
      </c>
      <c r="U19" s="137">
        <v>4.5170000000000002E-3</v>
      </c>
      <c r="V19" s="137">
        <v>6.1110999999999999E-2</v>
      </c>
      <c r="W19" s="137">
        <v>1.1221999999999999E-2</v>
      </c>
    </row>
    <row r="20" spans="1:23" x14ac:dyDescent="0.2">
      <c r="A20">
        <v>360</v>
      </c>
      <c r="B20">
        <v>360</v>
      </c>
      <c r="C20" t="s">
        <v>1353</v>
      </c>
      <c r="D20" t="s">
        <v>1354</v>
      </c>
      <c r="E20" t="s">
        <v>430</v>
      </c>
      <c r="F20" t="s">
        <v>1355</v>
      </c>
      <c r="G20" t="s">
        <v>1356</v>
      </c>
      <c r="H20" t="s">
        <v>76</v>
      </c>
      <c r="I20" t="s">
        <v>235</v>
      </c>
      <c r="J20" t="s">
        <v>61</v>
      </c>
      <c r="K20" t="s">
        <v>316</v>
      </c>
      <c r="L20" t="s">
        <v>494</v>
      </c>
      <c r="M20" s="144" t="s">
        <v>759</v>
      </c>
      <c r="N20" t="s">
        <v>62</v>
      </c>
      <c r="O20" t="s">
        <v>1214</v>
      </c>
      <c r="P20" s="133">
        <v>447488</v>
      </c>
      <c r="Q20" s="133">
        <v>3.306</v>
      </c>
      <c r="R20" s="133">
        <v>12580</v>
      </c>
      <c r="S20" s="136"/>
      <c r="T20" s="133">
        <v>186107.93226</v>
      </c>
      <c r="U20" s="137">
        <v>4.6999999999999999E-4</v>
      </c>
      <c r="V20" s="137">
        <v>0.31156600000000001</v>
      </c>
      <c r="W20" s="137">
        <v>5.7216000000000003E-2</v>
      </c>
    </row>
    <row r="21" spans="1:23" x14ac:dyDescent="0.2">
      <c r="A21">
        <v>360</v>
      </c>
      <c r="B21">
        <v>360</v>
      </c>
      <c r="C21" t="s">
        <v>1357</v>
      </c>
      <c r="D21" t="s">
        <v>1358</v>
      </c>
      <c r="E21" t="s">
        <v>430</v>
      </c>
      <c r="F21" t="s">
        <v>1359</v>
      </c>
      <c r="G21" t="s">
        <v>1360</v>
      </c>
      <c r="H21" t="s">
        <v>76</v>
      </c>
      <c r="I21" t="s">
        <v>235</v>
      </c>
      <c r="J21" t="s">
        <v>61</v>
      </c>
      <c r="K21" t="s">
        <v>316</v>
      </c>
      <c r="L21" t="s">
        <v>494</v>
      </c>
      <c r="M21" s="144" t="s">
        <v>759</v>
      </c>
      <c r="N21" t="s">
        <v>62</v>
      </c>
      <c r="O21" t="s">
        <v>1214</v>
      </c>
      <c r="P21" s="133">
        <v>82333</v>
      </c>
      <c r="Q21" s="133">
        <v>3.306</v>
      </c>
      <c r="R21" s="133">
        <v>4596</v>
      </c>
      <c r="S21" s="136"/>
      <c r="T21" s="133">
        <v>12509.98559</v>
      </c>
      <c r="U21" s="137">
        <v>2.5399999999999999E-4</v>
      </c>
      <c r="V21" s="137">
        <v>2.0943E-2</v>
      </c>
      <c r="W21" s="137">
        <v>3.846E-3</v>
      </c>
    </row>
    <row r="22" spans="1:23" x14ac:dyDescent="0.2">
      <c r="A22">
        <v>360</v>
      </c>
      <c r="B22">
        <v>360</v>
      </c>
      <c r="C22" t="s">
        <v>1361</v>
      </c>
      <c r="D22" t="s">
        <v>1362</v>
      </c>
      <c r="E22" t="s">
        <v>430</v>
      </c>
      <c r="F22" t="s">
        <v>1363</v>
      </c>
      <c r="G22" t="s">
        <v>1364</v>
      </c>
      <c r="H22" t="s">
        <v>76</v>
      </c>
      <c r="I22" t="s">
        <v>235</v>
      </c>
      <c r="J22" t="s">
        <v>61</v>
      </c>
      <c r="K22" t="s">
        <v>317</v>
      </c>
      <c r="L22" t="s">
        <v>486</v>
      </c>
      <c r="M22" s="144" t="s">
        <v>759</v>
      </c>
      <c r="N22" t="s">
        <v>62</v>
      </c>
      <c r="O22" t="s">
        <v>1214</v>
      </c>
      <c r="P22" s="133">
        <v>551352</v>
      </c>
      <c r="Q22" s="133">
        <v>3.306</v>
      </c>
      <c r="R22" s="133">
        <v>688.7</v>
      </c>
      <c r="S22" s="136"/>
      <c r="T22" s="133">
        <v>12553.415010000001</v>
      </c>
      <c r="U22" s="137">
        <v>2.97E-3</v>
      </c>
      <c r="V22" s="137">
        <v>2.1014999999999999E-2</v>
      </c>
      <c r="W22" s="137">
        <v>3.859E-3</v>
      </c>
    </row>
    <row r="23" spans="1:23" x14ac:dyDescent="0.2">
      <c r="A23">
        <v>360</v>
      </c>
      <c r="B23">
        <v>360</v>
      </c>
      <c r="C23" t="s">
        <v>1361</v>
      </c>
      <c r="D23" t="s">
        <v>1362</v>
      </c>
      <c r="E23" t="s">
        <v>430</v>
      </c>
      <c r="F23" t="s">
        <v>1365</v>
      </c>
      <c r="G23" t="s">
        <v>1366</v>
      </c>
      <c r="H23" t="s">
        <v>76</v>
      </c>
      <c r="I23" t="s">
        <v>235</v>
      </c>
      <c r="J23" t="s">
        <v>61</v>
      </c>
      <c r="K23" t="s">
        <v>317</v>
      </c>
      <c r="L23" t="s">
        <v>494</v>
      </c>
      <c r="M23" s="144" t="s">
        <v>759</v>
      </c>
      <c r="N23" t="s">
        <v>62</v>
      </c>
      <c r="O23" t="s">
        <v>1214</v>
      </c>
      <c r="P23" s="133">
        <v>154390</v>
      </c>
      <c r="Q23" s="133">
        <v>3.306</v>
      </c>
      <c r="R23" s="133">
        <v>5994</v>
      </c>
      <c r="S23" s="136"/>
      <c r="T23" s="133">
        <v>30594.175599999999</v>
      </c>
      <c r="U23" s="137">
        <v>2.5579999999999999E-3</v>
      </c>
      <c r="V23" s="137">
        <v>5.1218E-2</v>
      </c>
      <c r="W23" s="137">
        <v>9.4050000000000002E-3</v>
      </c>
    </row>
    <row r="24" spans="1:23" x14ac:dyDescent="0.2">
      <c r="A24">
        <v>360</v>
      </c>
      <c r="B24">
        <v>360</v>
      </c>
      <c r="C24" t="s">
        <v>1367</v>
      </c>
      <c r="D24" t="s">
        <v>1368</v>
      </c>
      <c r="E24" t="s">
        <v>430</v>
      </c>
      <c r="F24" t="s">
        <v>1369</v>
      </c>
      <c r="G24" t="s">
        <v>1370</v>
      </c>
      <c r="H24" t="s">
        <v>76</v>
      </c>
      <c r="I24" t="s">
        <v>235</v>
      </c>
      <c r="J24" t="s">
        <v>61</v>
      </c>
      <c r="K24" t="s">
        <v>316</v>
      </c>
      <c r="L24" t="s">
        <v>494</v>
      </c>
      <c r="M24" s="144" t="s">
        <v>759</v>
      </c>
      <c r="N24" t="s">
        <v>62</v>
      </c>
      <c r="O24" t="s">
        <v>1214</v>
      </c>
      <c r="P24" s="133">
        <v>354969</v>
      </c>
      <c r="Q24" s="133">
        <v>3.306</v>
      </c>
      <c r="R24" s="133">
        <v>13752</v>
      </c>
      <c r="S24" s="136"/>
      <c r="T24" s="133">
        <v>161383.50373</v>
      </c>
      <c r="U24" s="137">
        <v>2.6440000000000001E-3</v>
      </c>
      <c r="V24" s="137">
        <v>0.270175</v>
      </c>
      <c r="W24" s="137">
        <v>4.9613999999999998E-2</v>
      </c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C2" sqref="C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7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3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41" t="s">
        <v>18</v>
      </c>
      <c r="V1" s="141" t="s">
        <v>19</v>
      </c>
      <c r="W1" s="141" t="s">
        <v>30</v>
      </c>
    </row>
    <row r="2" spans="1:23" x14ac:dyDescent="0.2">
      <c r="A2">
        <v>360</v>
      </c>
      <c r="B2">
        <v>360</v>
      </c>
      <c r="C2"/>
      <c r="D2"/>
      <c r="E2"/>
      <c r="F2"/>
      <c r="G2"/>
      <c r="H2"/>
      <c r="I2"/>
      <c r="J2"/>
      <c r="K2"/>
      <c r="L2"/>
      <c r="M2"/>
      <c r="N2" s="144"/>
      <c r="O2"/>
      <c r="P2"/>
      <c r="Q2" s="133"/>
      <c r="R2" s="133"/>
      <c r="S2" s="133"/>
      <c r="T2" s="133"/>
      <c r="U2" s="137"/>
      <c r="V2" s="137"/>
      <c r="W2" s="137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6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6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6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6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6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6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6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6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6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6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6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6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6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6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6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6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6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6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2025-11-27T11:14:39Z</dcterms:modified>
</cp:coreProperties>
</file>