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5 - איסוף מידע סטטיסטי\קבצים לאתר 2025\"/>
    </mc:Choice>
  </mc:AlternateContent>
  <xr:revisionPtr revIDLastSave="0" documentId="8_{E6287076-5141-4497-9E8F-F02BB8883319}" xr6:coauthVersionLast="47" xr6:coauthVersionMax="47" xr10:uidLastSave="{00000000-0000-0000-0000-000000000000}"/>
  <bookViews>
    <workbookView xWindow="28680" yWindow="-120" windowWidth="29040" windowHeight="15720" tabRatio="861" firstSheet="17" activeTab="17"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N44" i="5" s="1"/>
  <c r="O42" i="5"/>
  <c r="P42" i="5"/>
  <c r="L43" i="5"/>
  <c r="M43" i="5"/>
  <c r="N43" i="5"/>
  <c r="O43" i="5"/>
  <c r="P43" i="5"/>
  <c r="K43" i="5"/>
  <c r="K44" i="5" s="1"/>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K40" i="5" s="1"/>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J12" i="5"/>
  <c r="J13" i="5"/>
  <c r="J14" i="5"/>
  <c r="J15" i="5"/>
  <c r="J16" i="5"/>
  <c r="DK20" i="4"/>
  <c r="DK21" i="4"/>
  <c r="BM42" i="4"/>
  <c r="BM43" i="4"/>
  <c r="BL42" i="4"/>
  <c r="BL43" i="4"/>
  <c r="BL44" i="4" s="1"/>
  <c r="BK42" i="4"/>
  <c r="BK44" i="4" s="1"/>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K50" i="4" s="1"/>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B44" i="4" s="1"/>
  <c r="BC42" i="4"/>
  <c r="BD42" i="4"/>
  <c r="BE42" i="4"/>
  <c r="BF42" i="4"/>
  <c r="BB43" i="4"/>
  <c r="BC43" i="4"/>
  <c r="BC44" i="4" s="1"/>
  <c r="BD43" i="4"/>
  <c r="BD44" i="4" s="1"/>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S38" i="4" s="1"/>
  <c r="AX38" i="4"/>
  <c r="AY38" i="4"/>
  <c r="AU39" i="4"/>
  <c r="AV39" i="4"/>
  <c r="AW39" i="4"/>
  <c r="AX39" i="4"/>
  <c r="AY39" i="4"/>
  <c r="AT36" i="4"/>
  <c r="AT37" i="4"/>
  <c r="AT38" i="4"/>
  <c r="AT39" i="4"/>
  <c r="CI20" i="4"/>
  <c r="CI21" i="4"/>
  <c r="AU42" i="4"/>
  <c r="AV42" i="4"/>
  <c r="AV44" i="4" s="1"/>
  <c r="AW42" i="4"/>
  <c r="AX42" i="4"/>
  <c r="AY42" i="4"/>
  <c r="AY44" i="4" s="1"/>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T40" i="4" s="1"/>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O44" i="4" s="1"/>
  <c r="AP43" i="4"/>
  <c r="AP44" i="4" s="1"/>
  <c r="AQ43" i="4"/>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AF44" i="4" s="1"/>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E38" i="4" s="1"/>
  <c r="AF39" i="4"/>
  <c r="AF46" i="4"/>
  <c r="AH21" i="9"/>
  <c r="AF42" i="4"/>
  <c r="AH17" i="9"/>
  <c r="AF35" i="4"/>
  <c r="AH10" i="9"/>
  <c r="AZ24" i="4"/>
  <c r="AZ25" i="4"/>
  <c r="AZ26" i="4"/>
  <c r="AZ27" i="4"/>
  <c r="Y47" i="4"/>
  <c r="Z47" i="4"/>
  <c r="AA47" i="4"/>
  <c r="AB47" i="4"/>
  <c r="AB50" i="4" s="1"/>
  <c r="AC47" i="4"/>
  <c r="AD47" i="4"/>
  <c r="Y48" i="4"/>
  <c r="Z48" i="4"/>
  <c r="AA48" i="4"/>
  <c r="AB48" i="4"/>
  <c r="AC48" i="4"/>
  <c r="AD48" i="4"/>
  <c r="Y49" i="4"/>
  <c r="Z49" i="4"/>
  <c r="AA49" i="4"/>
  <c r="AB49" i="4"/>
  <c r="AC49" i="4"/>
  <c r="AD49" i="4"/>
  <c r="Z46" i="4"/>
  <c r="AA46" i="4"/>
  <c r="AB46" i="4"/>
  <c r="AC46" i="4"/>
  <c r="AD46" i="4"/>
  <c r="Y43" i="4"/>
  <c r="Z43" i="4"/>
  <c r="Z44" i="4" s="1"/>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B40" i="4" s="1"/>
  <c r="AC35" i="4"/>
  <c r="AD35" i="4"/>
  <c r="Y46" i="4"/>
  <c r="AA21" i="9"/>
  <c r="Y42" i="4"/>
  <c r="AA17" i="9"/>
  <c r="Y35" i="4"/>
  <c r="AA10" i="9"/>
  <c r="AE12" i="4"/>
  <c r="AE13" i="4"/>
  <c r="AE14" i="4"/>
  <c r="AE15" i="4"/>
  <c r="AE16" i="4"/>
  <c r="AL12" i="4"/>
  <c r="AL13" i="4"/>
  <c r="AL14" i="4"/>
  <c r="AL15" i="4"/>
  <c r="AL16" i="4"/>
  <c r="S35" i="4"/>
  <c r="T35" i="4"/>
  <c r="U35" i="4"/>
  <c r="V35" i="4"/>
  <c r="W35" i="4"/>
  <c r="S36" i="4"/>
  <c r="T36" i="4"/>
  <c r="U36" i="4"/>
  <c r="V36" i="4"/>
  <c r="V40" i="4" s="1"/>
  <c r="W36" i="4"/>
  <c r="S37" i="4"/>
  <c r="T37" i="4"/>
  <c r="U37" i="4"/>
  <c r="V37" i="4"/>
  <c r="W37" i="4"/>
  <c r="S38" i="4"/>
  <c r="T38" i="4"/>
  <c r="U38" i="4"/>
  <c r="V38" i="4"/>
  <c r="W38" i="4"/>
  <c r="S39" i="4"/>
  <c r="T39" i="4"/>
  <c r="U39" i="4"/>
  <c r="V39" i="4"/>
  <c r="W39" i="4"/>
  <c r="AL20" i="4"/>
  <c r="AL21" i="4"/>
  <c r="S42" i="4"/>
  <c r="T42" i="4"/>
  <c r="U42" i="4"/>
  <c r="U44" i="4" s="1"/>
  <c r="V42" i="4"/>
  <c r="W42" i="4"/>
  <c r="W44" i="4" s="1"/>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K44" i="4" s="1"/>
  <c r="L43" i="4"/>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K46" i="4"/>
  <c r="K50" i="4" s="1"/>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D46" i="4"/>
  <c r="F21" i="9"/>
  <c r="J20" i="4"/>
  <c r="J21" i="4"/>
  <c r="I43" i="4"/>
  <c r="H43" i="4"/>
  <c r="G43" i="4"/>
  <c r="F43" i="4"/>
  <c r="E43" i="4"/>
  <c r="D43" i="4"/>
  <c r="I42" i="4"/>
  <c r="H42" i="4"/>
  <c r="G42" i="4"/>
  <c r="F42" i="4"/>
  <c r="F44" i="4" s="1"/>
  <c r="E42" i="4"/>
  <c r="D42" i="4"/>
  <c r="F17" i="9"/>
  <c r="C12" i="4"/>
  <c r="C13" i="4"/>
  <c r="C17" i="4" s="1"/>
  <c r="F35" i="4" s="1"/>
  <c r="C14" i="4"/>
  <c r="C15" i="4"/>
  <c r="C16" i="4"/>
  <c r="J12" i="4"/>
  <c r="J13" i="4"/>
  <c r="J14" i="4"/>
  <c r="J15" i="4"/>
  <c r="J16" i="4"/>
  <c r="I39" i="4"/>
  <c r="H39" i="4"/>
  <c r="G39" i="4"/>
  <c r="F39" i="4"/>
  <c r="E39" i="4"/>
  <c r="D39" i="4"/>
  <c r="I38" i="4"/>
  <c r="H38" i="4"/>
  <c r="C38" i="4" s="1"/>
  <c r="G38" i="4"/>
  <c r="F38" i="4"/>
  <c r="E38" i="4"/>
  <c r="D38" i="4"/>
  <c r="I37" i="4"/>
  <c r="H37" i="4"/>
  <c r="G37" i="4"/>
  <c r="F37" i="4"/>
  <c r="E37" i="4"/>
  <c r="D37" i="4"/>
  <c r="I36" i="4"/>
  <c r="H36" i="4"/>
  <c r="C36" i="4" s="1"/>
  <c r="G36" i="4"/>
  <c r="F36" i="4"/>
  <c r="E36" i="4"/>
  <c r="D36" i="4"/>
  <c r="I35" i="4"/>
  <c r="H35" i="4"/>
  <c r="G35" i="4"/>
  <c r="E35" i="4"/>
  <c r="D35" i="4"/>
  <c r="F10" i="9"/>
  <c r="AZ47" i="4"/>
  <c r="AA50" i="4"/>
  <c r="X47" i="4"/>
  <c r="BF44" i="4"/>
  <c r="AW44" i="4"/>
  <c r="AR44" i="4"/>
  <c r="AD44" i="4"/>
  <c r="AC44" i="4"/>
  <c r="V44" i="4"/>
  <c r="S44" i="4"/>
  <c r="BL40" i="4"/>
  <c r="AO40" i="4"/>
  <c r="AM40" i="4"/>
  <c r="L40" i="4"/>
  <c r="C24" i="3"/>
  <c r="C25" i="3"/>
  <c r="C26" i="3"/>
  <c r="C27" i="3"/>
  <c r="P50" i="3"/>
  <c r="O50" i="3"/>
  <c r="N50" i="3"/>
  <c r="M50" i="3"/>
  <c r="L50" i="3"/>
  <c r="K50" i="3"/>
  <c r="P49" i="3"/>
  <c r="O49" i="3"/>
  <c r="J49" i="3" s="1"/>
  <c r="N49" i="3"/>
  <c r="M49" i="3"/>
  <c r="L49" i="3"/>
  <c r="K49" i="3"/>
  <c r="P48" i="3"/>
  <c r="O48" i="3"/>
  <c r="N48" i="3"/>
  <c r="M48" i="3"/>
  <c r="L48" i="3"/>
  <c r="K48" i="3"/>
  <c r="P47" i="3"/>
  <c r="O47" i="3"/>
  <c r="O51" i="3" s="1"/>
  <c r="N47" i="3"/>
  <c r="M47" i="3"/>
  <c r="L47" i="3"/>
  <c r="K47" i="3"/>
  <c r="W50" i="3"/>
  <c r="V50" i="3"/>
  <c r="U50" i="3"/>
  <c r="T50" i="3"/>
  <c r="S50" i="3"/>
  <c r="R50" i="3"/>
  <c r="W49" i="3"/>
  <c r="V49" i="3"/>
  <c r="U49" i="3"/>
  <c r="T49" i="3"/>
  <c r="S49" i="3"/>
  <c r="R49" i="3"/>
  <c r="W48" i="3"/>
  <c r="V48" i="3"/>
  <c r="U48" i="3"/>
  <c r="T48" i="3"/>
  <c r="S48" i="3"/>
  <c r="R48" i="3"/>
  <c r="R51" i="3" s="1"/>
  <c r="W47" i="3"/>
  <c r="V47" i="3"/>
  <c r="U47" i="3"/>
  <c r="T47" i="3"/>
  <c r="S47" i="3"/>
  <c r="R47" i="3"/>
  <c r="AD50" i="3"/>
  <c r="AC50" i="3"/>
  <c r="AB50" i="3"/>
  <c r="AA50" i="3"/>
  <c r="Z50" i="3"/>
  <c r="Y50" i="3"/>
  <c r="AD49" i="3"/>
  <c r="AC49" i="3"/>
  <c r="AB49" i="3"/>
  <c r="AA49" i="3"/>
  <c r="Z49" i="3"/>
  <c r="Y49" i="3"/>
  <c r="AD48" i="3"/>
  <c r="AC48" i="3"/>
  <c r="AB48" i="3"/>
  <c r="AA48" i="3"/>
  <c r="Z48" i="3"/>
  <c r="Y48" i="3"/>
  <c r="AD47" i="3"/>
  <c r="AC47" i="3"/>
  <c r="AC51" i="3" s="1"/>
  <c r="AB47" i="3"/>
  <c r="AA47" i="3"/>
  <c r="Z47" i="3"/>
  <c r="Y47" i="3"/>
  <c r="AK50" i="3"/>
  <c r="AJ50" i="3"/>
  <c r="AI50" i="3"/>
  <c r="AH50" i="3"/>
  <c r="AG50" i="3"/>
  <c r="AF50" i="3"/>
  <c r="AK49" i="3"/>
  <c r="AJ49" i="3"/>
  <c r="AE49" i="3" s="1"/>
  <c r="AI49" i="3"/>
  <c r="AH49" i="3"/>
  <c r="AG49" i="3"/>
  <c r="AF49" i="3"/>
  <c r="AK48" i="3"/>
  <c r="AJ48" i="3"/>
  <c r="AI48" i="3"/>
  <c r="AH48" i="3"/>
  <c r="AG48" i="3"/>
  <c r="AF48" i="3"/>
  <c r="AK47" i="3"/>
  <c r="AJ47" i="3"/>
  <c r="AE47" i="3" s="1"/>
  <c r="AI47" i="3"/>
  <c r="AH47" i="3"/>
  <c r="AG47" i="3"/>
  <c r="AF47" i="3"/>
  <c r="I50" i="3"/>
  <c r="H50" i="3"/>
  <c r="G50" i="3"/>
  <c r="F50" i="3"/>
  <c r="E50" i="3"/>
  <c r="D50" i="3"/>
  <c r="I49" i="3"/>
  <c r="H49" i="3"/>
  <c r="C49" i="3" s="1"/>
  <c r="G49" i="3"/>
  <c r="F49" i="3"/>
  <c r="E49" i="3"/>
  <c r="D49" i="3"/>
  <c r="I48" i="3"/>
  <c r="H48" i="3"/>
  <c r="G48" i="3"/>
  <c r="F48" i="3"/>
  <c r="E48" i="3"/>
  <c r="D48" i="3"/>
  <c r="I47" i="3"/>
  <c r="H47" i="3"/>
  <c r="H51" i="3" s="1"/>
  <c r="G47" i="3"/>
  <c r="F47" i="3"/>
  <c r="E47" i="3"/>
  <c r="D47" i="3"/>
  <c r="F22" i="8"/>
  <c r="C20" i="3"/>
  <c r="C21" i="3"/>
  <c r="AK44" i="3"/>
  <c r="AJ44" i="3"/>
  <c r="AI44" i="3"/>
  <c r="AH44" i="3"/>
  <c r="AG44" i="3"/>
  <c r="AG45" i="3" s="1"/>
  <c r="AF44" i="3"/>
  <c r="AK43" i="3"/>
  <c r="AJ43" i="3"/>
  <c r="AI43" i="3"/>
  <c r="AH43" i="3"/>
  <c r="AG43" i="3"/>
  <c r="AF43" i="3"/>
  <c r="W44" i="3"/>
  <c r="V44" i="3"/>
  <c r="U44" i="3"/>
  <c r="T44" i="3"/>
  <c r="S44" i="3"/>
  <c r="S45" i="3" s="1"/>
  <c r="R44" i="3"/>
  <c r="W43" i="3"/>
  <c r="V43" i="3"/>
  <c r="U43" i="3"/>
  <c r="T43" i="3"/>
  <c r="S43" i="3"/>
  <c r="R43" i="3"/>
  <c r="R45" i="3" s="1"/>
  <c r="AD44" i="3"/>
  <c r="AC44" i="3"/>
  <c r="AB44" i="3"/>
  <c r="AA44" i="3"/>
  <c r="Z44" i="3"/>
  <c r="Y44" i="3"/>
  <c r="AD43" i="3"/>
  <c r="AC43" i="3"/>
  <c r="AB43" i="3"/>
  <c r="AA43" i="3"/>
  <c r="Z43" i="3"/>
  <c r="Y43" i="3"/>
  <c r="Y45" i="3" s="1"/>
  <c r="P44" i="3"/>
  <c r="O44" i="3"/>
  <c r="N44" i="3"/>
  <c r="M44" i="3"/>
  <c r="L44" i="3"/>
  <c r="K44" i="3"/>
  <c r="P43" i="3"/>
  <c r="O43" i="3"/>
  <c r="N43" i="3"/>
  <c r="M43" i="3"/>
  <c r="L43" i="3"/>
  <c r="K43" i="3"/>
  <c r="I44" i="3"/>
  <c r="H44" i="3"/>
  <c r="G44" i="3"/>
  <c r="F44" i="3"/>
  <c r="E44" i="3"/>
  <c r="E45" i="3" s="1"/>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A23" i="25" s="1"/>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8" i="25" s="1"/>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8" i="25" s="1"/>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J25" i="24" s="1"/>
  <c r="I21" i="24"/>
  <c r="H21" i="24"/>
  <c r="H25" i="24" s="1"/>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E18" i="24"/>
  <c r="AG17" i="24"/>
  <c r="AH18" i="24"/>
  <c r="AH19" i="24" s="1"/>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8" i="25" s="1"/>
  <c r="AW16" i="25"/>
  <c r="AZ17" i="25"/>
  <c r="AZ16" i="25"/>
  <c r="AZ18" i="25" s="1"/>
  <c r="AT17" i="25"/>
  <c r="AT16" i="25"/>
  <c r="AQ16" i="25"/>
  <c r="AS17" i="25"/>
  <c r="AS16" i="25"/>
  <c r="AR17" i="25"/>
  <c r="AR16" i="25"/>
  <c r="AQ17" i="25"/>
  <c r="AV18" i="9"/>
  <c r="AF17" i="25"/>
  <c r="AE16" i="25"/>
  <c r="AE18" i="25" s="1"/>
  <c r="AE17" i="25"/>
  <c r="AH16" i="25"/>
  <c r="AH17" i="25"/>
  <c r="AH18" i="25" s="1"/>
  <c r="AG16" i="25"/>
  <c r="AG17" i="25"/>
  <c r="AF16" i="25"/>
  <c r="AH18" i="9"/>
  <c r="AH19" i="9" s="1"/>
  <c r="Z17" i="25"/>
  <c r="Y16" i="25"/>
  <c r="Y17" i="25"/>
  <c r="Z16" i="25"/>
  <c r="V17" i="25"/>
  <c r="S16" i="25"/>
  <c r="U17" i="25"/>
  <c r="V16" i="25"/>
  <c r="V18" i="25" s="1"/>
  <c r="S17" i="25"/>
  <c r="T17" i="25"/>
  <c r="U16" i="25"/>
  <c r="T16" i="25"/>
  <c r="N17" i="25"/>
  <c r="P16" i="25"/>
  <c r="M17" i="25"/>
  <c r="O16" i="25"/>
  <c r="P17" i="25"/>
  <c r="N16" i="25"/>
  <c r="O17" i="25"/>
  <c r="M16" i="25"/>
  <c r="F17" i="25"/>
  <c r="J17" i="25"/>
  <c r="H16" i="25"/>
  <c r="F16" i="25"/>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E22" i="24"/>
  <c r="AC22" i="24" s="1"/>
  <c r="AF24" i="24"/>
  <c r="AF25" i="24" s="1"/>
  <c r="AF23" i="24"/>
  <c r="AH22" i="24"/>
  <c r="AG21" i="24"/>
  <c r="AE24" i="24"/>
  <c r="AE23" i="24"/>
  <c r="AG22" i="24"/>
  <c r="AF21" i="24"/>
  <c r="AE21" i="24"/>
  <c r="AG24" i="24"/>
  <c r="AG23" i="24"/>
  <c r="AH21" i="24"/>
  <c r="O24" i="24"/>
  <c r="K24" i="24" s="1"/>
  <c r="N21" i="24"/>
  <c r="M24" i="24"/>
  <c r="N23" i="24"/>
  <c r="O22" i="24"/>
  <c r="M21" i="24"/>
  <c r="P24" i="24"/>
  <c r="M23" i="24"/>
  <c r="N22" i="24"/>
  <c r="P21" i="24"/>
  <c r="P23" i="24"/>
  <c r="M22" i="24"/>
  <c r="K22" i="24" s="1"/>
  <c r="O21" i="24"/>
  <c r="N24" i="24"/>
  <c r="O23" i="24"/>
  <c r="P22" i="24"/>
  <c r="N18" i="24"/>
  <c r="O17" i="24"/>
  <c r="M18" i="24"/>
  <c r="N17" i="24"/>
  <c r="N19" i="24" s="1"/>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3" i="8"/>
  <c r="F26" i="8" s="1"/>
  <c r="F19" i="8"/>
  <c r="F15" i="8"/>
  <c r="F14" i="8"/>
  <c r="F13" i="8"/>
  <c r="I19" i="24"/>
  <c r="AH10" i="25"/>
  <c r="AD10" i="25"/>
  <c r="AG10" i="25"/>
  <c r="AD13" i="25"/>
  <c r="AF10" i="25"/>
  <c r="AD12" i="25"/>
  <c r="AE10" i="25"/>
  <c r="AD11" i="25"/>
  <c r="AY10" i="25"/>
  <c r="AV13" i="25"/>
  <c r="AW10" i="25"/>
  <c r="AV12" i="25"/>
  <c r="AZ10" i="25"/>
  <c r="AV10" i="25"/>
  <c r="AV11" i="25"/>
  <c r="AX10" i="25"/>
  <c r="AK10" i="25"/>
  <c r="AJ10" i="25"/>
  <c r="AM10" i="25"/>
  <c r="AJ11" i="25"/>
  <c r="AI11" i="25" s="1"/>
  <c r="AL10" i="25"/>
  <c r="AJ13" i="25"/>
  <c r="AN10" i="25"/>
  <c r="AJ12" i="25"/>
  <c r="AA10" i="25"/>
  <c r="X12" i="25"/>
  <c r="X10" i="25"/>
  <c r="Z10" i="25"/>
  <c r="X11" i="25"/>
  <c r="X13" i="25"/>
  <c r="Y10" i="25"/>
  <c r="AB10" i="25"/>
  <c r="M10" i="25"/>
  <c r="P10" i="25"/>
  <c r="L10" i="25"/>
  <c r="O10" i="25"/>
  <c r="N10" i="25"/>
  <c r="BC23" i="25"/>
  <c r="BF22" i="25"/>
  <c r="BD21" i="25"/>
  <c r="BF20" i="25"/>
  <c r="BE23" i="25"/>
  <c r="BE24" i="25" s="1"/>
  <c r="BD22" i="25"/>
  <c r="BF21" i="25"/>
  <c r="BD20" i="25"/>
  <c r="BD23" i="25"/>
  <c r="BC22" i="25"/>
  <c r="BE21" i="25"/>
  <c r="BC20" i="25"/>
  <c r="BF23" i="25"/>
  <c r="BE22" i="25"/>
  <c r="BC21" i="25"/>
  <c r="BE20" i="25"/>
  <c r="AZ23" i="25"/>
  <c r="AZ22" i="25"/>
  <c r="AZ21" i="25"/>
  <c r="AZ20" i="25"/>
  <c r="AY23" i="25"/>
  <c r="AY22" i="25"/>
  <c r="AY21" i="25"/>
  <c r="AY20" i="25"/>
  <c r="AW22" i="25"/>
  <c r="AW21" i="25"/>
  <c r="AX23" i="25"/>
  <c r="AX22" i="25"/>
  <c r="AX21" i="25"/>
  <c r="AX20" i="25"/>
  <c r="AW23" i="25"/>
  <c r="AW20" i="25"/>
  <c r="AR23" i="25"/>
  <c r="AT22" i="25"/>
  <c r="AR21" i="25"/>
  <c r="AR20" i="25"/>
  <c r="AQ20" i="25"/>
  <c r="AT23" i="25"/>
  <c r="AR22" i="25"/>
  <c r="AT21" i="25"/>
  <c r="AT20" i="25"/>
  <c r="AO20" i="25" s="1"/>
  <c r="AS23" i="25"/>
  <c r="AQ22" i="25"/>
  <c r="AS21" i="25"/>
  <c r="AS20" i="25"/>
  <c r="AQ23" i="25"/>
  <c r="AS22" i="25"/>
  <c r="AQ21" i="25"/>
  <c r="AN23" i="25"/>
  <c r="AN22" i="25"/>
  <c r="AL21" i="25"/>
  <c r="AM20" i="25"/>
  <c r="AN21" i="25"/>
  <c r="AK20" i="25"/>
  <c r="AK22" i="25"/>
  <c r="AN20" i="25"/>
  <c r="AM23" i="25"/>
  <c r="AM22" i="25"/>
  <c r="AK21" i="25"/>
  <c r="AL20" i="25"/>
  <c r="AL23" i="25"/>
  <c r="AL22" i="25"/>
  <c r="AK23" i="25"/>
  <c r="AM21" i="25"/>
  <c r="AG23" i="25"/>
  <c r="AG22" i="25"/>
  <c r="AF21" i="25"/>
  <c r="AE20" i="25"/>
  <c r="AF23" i="25"/>
  <c r="AF22" i="25"/>
  <c r="AE21" i="25"/>
  <c r="AH20" i="25"/>
  <c r="AH23" i="25"/>
  <c r="AH22" i="25"/>
  <c r="AG21" i="25"/>
  <c r="AE23" i="25"/>
  <c r="AE22" i="25"/>
  <c r="AH21" i="25"/>
  <c r="AG20" i="25"/>
  <c r="AF20" i="25"/>
  <c r="Z23" i="25"/>
  <c r="AA22" i="25"/>
  <c r="AB21" i="25"/>
  <c r="Y20" i="25"/>
  <c r="AA23" i="25"/>
  <c r="Y23" i="25"/>
  <c r="Z22" i="25"/>
  <c r="AA21" i="25"/>
  <c r="AB20" i="25"/>
  <c r="W20" i="25" s="1"/>
  <c r="Y21" i="25"/>
  <c r="AB23" i="25"/>
  <c r="Y22" i="25"/>
  <c r="Z21" i="25"/>
  <c r="AA20" i="25"/>
  <c r="AB22" i="25"/>
  <c r="Z20" i="25"/>
  <c r="T20" i="25"/>
  <c r="U23" i="25"/>
  <c r="V20" i="25"/>
  <c r="V22" i="25"/>
  <c r="V21" i="25"/>
  <c r="Q21" i="25" s="1"/>
  <c r="S21" i="25"/>
  <c r="U22" i="25"/>
  <c r="S23" i="25"/>
  <c r="S22" i="25"/>
  <c r="T22" i="25"/>
  <c r="U20" i="25"/>
  <c r="U21" i="25"/>
  <c r="S20" i="25"/>
  <c r="T23" i="25"/>
  <c r="T21" i="25"/>
  <c r="N23" i="25"/>
  <c r="K23" i="25" s="1"/>
  <c r="O22" i="25"/>
  <c r="N21" i="25"/>
  <c r="P20" i="25"/>
  <c r="O21" i="25"/>
  <c r="M20" i="25"/>
  <c r="M23" i="25"/>
  <c r="N22" i="25"/>
  <c r="M21" i="25"/>
  <c r="O20" i="25"/>
  <c r="P23" i="25"/>
  <c r="M22" i="25"/>
  <c r="P21" i="25"/>
  <c r="N20" i="25"/>
  <c r="O23" i="25"/>
  <c r="P22" i="25"/>
  <c r="BE17" i="25"/>
  <c r="BA17" i="25" s="1"/>
  <c r="BC16" i="25"/>
  <c r="BF16" i="25"/>
  <c r="BC17" i="25"/>
  <c r="BE16" i="25"/>
  <c r="BF17" i="25"/>
  <c r="BD16" i="25"/>
  <c r="BD17" i="25"/>
  <c r="AP18" i="25"/>
  <c r="AL17" i="25"/>
  <c r="AM16" i="25"/>
  <c r="AL16" i="25"/>
  <c r="AN17" i="25"/>
  <c r="AK16" i="25"/>
  <c r="AM17" i="25"/>
  <c r="AN16" i="25"/>
  <c r="AK17" i="25"/>
  <c r="AO18" i="9"/>
  <c r="AB17" i="25"/>
  <c r="Z18" i="25"/>
  <c r="AB16" i="25"/>
  <c r="AA16" i="25"/>
  <c r="AA17" i="25"/>
  <c r="BF13" i="25"/>
  <c r="BE12" i="25"/>
  <c r="BC11" i="25"/>
  <c r="BE13" i="25"/>
  <c r="BD12" i="25"/>
  <c r="BD13" i="25"/>
  <c r="BC12" i="25"/>
  <c r="BE11" i="25"/>
  <c r="BA11" i="25" s="1"/>
  <c r="BC13" i="25"/>
  <c r="BF12" i="25"/>
  <c r="BD11" i="25"/>
  <c r="BF11" i="25"/>
  <c r="BM14" i="9"/>
  <c r="BN13" i="9"/>
  <c r="BO12" i="9"/>
  <c r="BK12" i="9"/>
  <c r="BL11" i="9"/>
  <c r="BM10" i="9"/>
  <c r="BM11" i="9"/>
  <c r="BM12" i="9"/>
  <c r="BI12" i="9" s="1"/>
  <c r="BM13" i="9"/>
  <c r="BK13" i="9"/>
  <c r="BL14" i="9"/>
  <c r="BN12" i="9"/>
  <c r="BO11" i="9"/>
  <c r="BK11" i="9"/>
  <c r="BL10" i="9"/>
  <c r="BO14" i="9"/>
  <c r="BK14" i="9"/>
  <c r="BL13" i="9"/>
  <c r="BN11" i="9"/>
  <c r="BN15" i="9" s="1"/>
  <c r="BO10" i="9"/>
  <c r="BK10" i="9"/>
  <c r="BN14" i="9"/>
  <c r="BO13" i="9"/>
  <c r="BL12" i="9"/>
  <c r="BN10" i="9"/>
  <c r="AY13" i="25"/>
  <c r="AY12" i="25"/>
  <c r="AY11" i="25"/>
  <c r="AW11" i="25"/>
  <c r="AZ13" i="25"/>
  <c r="AZ12" i="25"/>
  <c r="AU12" i="25" s="1"/>
  <c r="AZ11" i="25"/>
  <c r="AX13" i="25"/>
  <c r="AX12" i="25"/>
  <c r="AX11" i="25"/>
  <c r="AW13" i="25"/>
  <c r="AW12" i="25"/>
  <c r="AQ13" i="25"/>
  <c r="AS12" i="25"/>
  <c r="AQ11" i="25"/>
  <c r="AS13" i="25"/>
  <c r="AQ12" i="25"/>
  <c r="AR13" i="25"/>
  <c r="AT13" i="25"/>
  <c r="AT14" i="25" s="1"/>
  <c r="AR12" i="25"/>
  <c r="AT11" i="25"/>
  <c r="AS11" i="25"/>
  <c r="AT12" i="25"/>
  <c r="AR11" i="25"/>
  <c r="AK13" i="25"/>
  <c r="AK12" i="25"/>
  <c r="AM11" i="25"/>
  <c r="AL13" i="25"/>
  <c r="AL12" i="25"/>
  <c r="AN13" i="25"/>
  <c r="AN12" i="25"/>
  <c r="AN14" i="25" s="1"/>
  <c r="AL11" i="25"/>
  <c r="AM13" i="25"/>
  <c r="AM12" i="25"/>
  <c r="AK11" i="25"/>
  <c r="AN11" i="25"/>
  <c r="AG13" i="25"/>
  <c r="AG12" i="25"/>
  <c r="AF11" i="25"/>
  <c r="AH11" i="25"/>
  <c r="AH13" i="25"/>
  <c r="AF13" i="25"/>
  <c r="AF12" i="25"/>
  <c r="AC12" i="25" s="1"/>
  <c r="AE11" i="25"/>
  <c r="AE13" i="25"/>
  <c r="AE12" i="25"/>
  <c r="AH12" i="25"/>
  <c r="AG11" i="25"/>
  <c r="Z13" i="25"/>
  <c r="AA12" i="25"/>
  <c r="AB11" i="25"/>
  <c r="AA11" i="25"/>
  <c r="Y11" i="25"/>
  <c r="Y13" i="25"/>
  <c r="W13" i="25" s="1"/>
  <c r="Z12" i="25"/>
  <c r="W12" i="25" s="1"/>
  <c r="AA13" i="25"/>
  <c r="AB13" i="25"/>
  <c r="Y12" i="25"/>
  <c r="Z11" i="25"/>
  <c r="AB12" i="25"/>
  <c r="N11" i="25"/>
  <c r="N13" i="25"/>
  <c r="P11" i="25"/>
  <c r="P13" i="25"/>
  <c r="M12" i="25"/>
  <c r="L11" i="25"/>
  <c r="O12" i="25"/>
  <c r="O14" i="25" s="1"/>
  <c r="M13" i="25"/>
  <c r="O11" i="25"/>
  <c r="O13" i="25"/>
  <c r="M11" i="25"/>
  <c r="L13" i="25"/>
  <c r="N12" i="25"/>
  <c r="L12" i="25"/>
  <c r="P12" i="25"/>
  <c r="M19" i="24"/>
  <c r="O19" i="24"/>
  <c r="AD25" i="24"/>
  <c r="L25" i="24"/>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Q26" i="10" s="1"/>
  <c r="P23" i="10"/>
  <c r="P26" i="10" s="1"/>
  <c r="O23" i="10"/>
  <c r="N23" i="10"/>
  <c r="M23" i="10"/>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O13" i="10"/>
  <c r="P13" i="10"/>
  <c r="Q13" i="10"/>
  <c r="R13" i="10"/>
  <c r="N14" i="10"/>
  <c r="O14" i="10"/>
  <c r="L14" i="10" s="1"/>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H18" i="10"/>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O25" i="9" s="1"/>
  <c r="BN22" i="9"/>
  <c r="BM22" i="9"/>
  <c r="BL22" i="9"/>
  <c r="BK22" i="9"/>
  <c r="BJ22" i="9"/>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E17" i="9"/>
  <c r="BE18" i="9"/>
  <c r="BF17" i="9"/>
  <c r="BG17" i="9"/>
  <c r="BH17" i="9"/>
  <c r="BD18" i="9"/>
  <c r="BB18" i="9" s="1"/>
  <c r="BF18" i="9"/>
  <c r="BG18" i="9"/>
  <c r="BH18" i="9"/>
  <c r="BD10" i="9"/>
  <c r="BE10" i="9"/>
  <c r="BF10" i="9"/>
  <c r="BG10" i="9"/>
  <c r="BH10" i="9"/>
  <c r="BD11" i="9"/>
  <c r="BE11" i="9"/>
  <c r="BF11" i="9"/>
  <c r="BG11" i="9"/>
  <c r="BH11" i="9"/>
  <c r="BD12" i="9"/>
  <c r="BE12" i="9"/>
  <c r="BF12" i="9"/>
  <c r="BG12" i="9"/>
  <c r="BH12" i="9"/>
  <c r="BD13" i="9"/>
  <c r="BE13" i="9"/>
  <c r="BF13" i="9"/>
  <c r="BG13" i="9"/>
  <c r="BH13" i="9"/>
  <c r="BD14" i="9"/>
  <c r="BB14" i="9" s="1"/>
  <c r="BE14" i="9"/>
  <c r="BF14" i="9"/>
  <c r="BG14" i="9"/>
  <c r="BH14" i="9"/>
  <c r="BC11" i="9"/>
  <c r="BC12" i="9"/>
  <c r="BC15" i="9" s="1"/>
  <c r="BC13" i="9"/>
  <c r="BC14" i="9"/>
  <c r="AW21" i="9"/>
  <c r="AX21" i="9"/>
  <c r="AY21" i="9"/>
  <c r="AZ21" i="9"/>
  <c r="AZ25" i="9" s="1"/>
  <c r="BA21" i="9"/>
  <c r="AW22" i="9"/>
  <c r="AX22" i="9"/>
  <c r="AY22" i="9"/>
  <c r="AU22" i="9" s="1"/>
  <c r="AZ22" i="9"/>
  <c r="BA22" i="9"/>
  <c r="AW23" i="9"/>
  <c r="AX23" i="9"/>
  <c r="AY23" i="9"/>
  <c r="AZ23" i="9"/>
  <c r="BA23" i="9"/>
  <c r="AW24" i="9"/>
  <c r="AX24" i="9"/>
  <c r="AU24" i="9" s="1"/>
  <c r="AY24" i="9"/>
  <c r="AZ24" i="9"/>
  <c r="BA24" i="9"/>
  <c r="AV22" i="9"/>
  <c r="AV23" i="9"/>
  <c r="AV24" i="9"/>
  <c r="AW17" i="9"/>
  <c r="AX17" i="9"/>
  <c r="AY17" i="9"/>
  <c r="AZ17" i="9"/>
  <c r="BA17" i="9"/>
  <c r="BA19" i="9" s="1"/>
  <c r="AW18" i="9"/>
  <c r="AX18" i="9"/>
  <c r="AY18" i="9"/>
  <c r="AZ18" i="9"/>
  <c r="BA18" i="9"/>
  <c r="AV25" i="9"/>
  <c r="AW10" i="9"/>
  <c r="AX10" i="9"/>
  <c r="AY10" i="9"/>
  <c r="AZ10" i="9"/>
  <c r="BA10" i="9"/>
  <c r="AW11" i="9"/>
  <c r="AX11" i="9"/>
  <c r="AY11" i="9"/>
  <c r="AZ11" i="9"/>
  <c r="BA11" i="9"/>
  <c r="AW12" i="9"/>
  <c r="AX12" i="9"/>
  <c r="AY12" i="9"/>
  <c r="AZ12" i="9"/>
  <c r="BA12" i="9"/>
  <c r="AW13" i="9"/>
  <c r="AX13" i="9"/>
  <c r="AY13" i="9"/>
  <c r="AU13" i="9" s="1"/>
  <c r="AZ13" i="9"/>
  <c r="BA13" i="9"/>
  <c r="AW14" i="9"/>
  <c r="AX14" i="9"/>
  <c r="AU14" i="9" s="1"/>
  <c r="AY14" i="9"/>
  <c r="AZ14" i="9"/>
  <c r="BA14" i="9"/>
  <c r="AV11" i="9"/>
  <c r="AV12" i="9"/>
  <c r="AV13" i="9"/>
  <c r="AV14" i="9"/>
  <c r="AT10" i="9"/>
  <c r="AT15" i="9" s="1"/>
  <c r="AT18" i="9"/>
  <c r="AT19" i="9" s="1"/>
  <c r="AS18" i="9"/>
  <c r="AR18" i="9"/>
  <c r="AQ18" i="9"/>
  <c r="AP18" i="9"/>
  <c r="AT17" i="9"/>
  <c r="AS17" i="9"/>
  <c r="AR17" i="9"/>
  <c r="AQ17" i="9"/>
  <c r="AP17" i="9"/>
  <c r="AT24" i="9"/>
  <c r="AS24" i="9"/>
  <c r="AR24" i="9"/>
  <c r="AQ24" i="9"/>
  <c r="AP24" i="9"/>
  <c r="AO24" i="9"/>
  <c r="AT23" i="9"/>
  <c r="AS23" i="9"/>
  <c r="AR23" i="9"/>
  <c r="AQ23" i="9"/>
  <c r="AP23" i="9"/>
  <c r="AO23" i="9"/>
  <c r="AT22" i="9"/>
  <c r="AS22" i="9"/>
  <c r="AR22" i="9"/>
  <c r="AQ22" i="9"/>
  <c r="AP22" i="9"/>
  <c r="AO22" i="9"/>
  <c r="AT21" i="9"/>
  <c r="AS21" i="9"/>
  <c r="AR21" i="9"/>
  <c r="AQ21" i="9"/>
  <c r="AP21" i="9"/>
  <c r="AP10" i="9"/>
  <c r="AQ10" i="9"/>
  <c r="AR10" i="9"/>
  <c r="AN10" i="9" s="1"/>
  <c r="AS10" i="9"/>
  <c r="AP11" i="9"/>
  <c r="AQ11" i="9"/>
  <c r="AR11" i="9"/>
  <c r="AS11" i="9"/>
  <c r="AT11" i="9"/>
  <c r="AP12" i="9"/>
  <c r="AQ12" i="9"/>
  <c r="AR12" i="9"/>
  <c r="AS12" i="9"/>
  <c r="AT12" i="9"/>
  <c r="AP13" i="9"/>
  <c r="AN13" i="9" s="1"/>
  <c r="AQ13" i="9"/>
  <c r="AR13" i="9"/>
  <c r="AS13" i="9"/>
  <c r="AT13" i="9"/>
  <c r="AP14" i="9"/>
  <c r="AQ14" i="9"/>
  <c r="AR14" i="9"/>
  <c r="AS14" i="9"/>
  <c r="AT14" i="9"/>
  <c r="AO14" i="9"/>
  <c r="AO13" i="9"/>
  <c r="AO12" i="9"/>
  <c r="AO11" i="9"/>
  <c r="AO15" i="9" s="1"/>
  <c r="AH22" i="9"/>
  <c r="AI22" i="9"/>
  <c r="AJ22" i="9"/>
  <c r="AK22" i="9"/>
  <c r="AL22" i="9"/>
  <c r="AM22" i="9"/>
  <c r="AH23" i="9"/>
  <c r="AI23" i="9"/>
  <c r="AJ23" i="9"/>
  <c r="AK23" i="9"/>
  <c r="AL23" i="9"/>
  <c r="AM23" i="9"/>
  <c r="AH24" i="9"/>
  <c r="AI24" i="9"/>
  <c r="AJ24" i="9"/>
  <c r="AK24" i="9"/>
  <c r="AL24" i="9"/>
  <c r="AM24" i="9"/>
  <c r="AM21" i="9"/>
  <c r="AL21" i="9"/>
  <c r="AK21" i="9"/>
  <c r="AJ21" i="9"/>
  <c r="AI21" i="9"/>
  <c r="AI25" i="9" s="1"/>
  <c r="AM18" i="9"/>
  <c r="AL18" i="9"/>
  <c r="AK18" i="9"/>
  <c r="AJ18" i="9"/>
  <c r="AI18" i="9"/>
  <c r="AA18" i="9"/>
  <c r="AA19" i="9" s="1"/>
  <c r="AB18" i="9"/>
  <c r="AC18" i="9"/>
  <c r="AD18" i="9"/>
  <c r="AE18" i="9"/>
  <c r="AF18" i="9"/>
  <c r="AF17" i="9"/>
  <c r="AE17" i="9"/>
  <c r="AD17" i="9"/>
  <c r="AC17" i="9"/>
  <c r="AB17" i="9"/>
  <c r="AI10" i="9"/>
  <c r="AJ10" i="9"/>
  <c r="AK10" i="9"/>
  <c r="AL10" i="9"/>
  <c r="AM10" i="9"/>
  <c r="AI11" i="9"/>
  <c r="AJ11" i="9"/>
  <c r="AK11" i="9"/>
  <c r="AL11" i="9"/>
  <c r="AM11" i="9"/>
  <c r="AI12" i="9"/>
  <c r="AJ12" i="9"/>
  <c r="AJ15" i="9" s="1"/>
  <c r="AK12" i="9"/>
  <c r="AL12" i="9"/>
  <c r="AM12" i="9"/>
  <c r="AI13" i="9"/>
  <c r="AJ13" i="9"/>
  <c r="AK13" i="9"/>
  <c r="AL13" i="9"/>
  <c r="AM13" i="9"/>
  <c r="AI14" i="9"/>
  <c r="AJ14" i="9"/>
  <c r="AK14" i="9"/>
  <c r="AL14" i="9"/>
  <c r="AM14" i="9"/>
  <c r="AH11" i="9"/>
  <c r="AH15" i="9" s="1"/>
  <c r="AH12" i="9"/>
  <c r="AH13" i="9"/>
  <c r="AH14" i="9"/>
  <c r="AB21" i="9"/>
  <c r="AC21" i="9"/>
  <c r="AD21" i="9"/>
  <c r="AD25" i="9" s="1"/>
  <c r="AE21" i="9"/>
  <c r="Z21" i="9" s="1"/>
  <c r="AF21" i="9"/>
  <c r="AB22" i="9"/>
  <c r="AC22" i="9"/>
  <c r="AC25" i="9" s="1"/>
  <c r="AD22" i="9"/>
  <c r="AE22" i="9"/>
  <c r="AF22" i="9"/>
  <c r="AB23" i="9"/>
  <c r="AC23" i="9"/>
  <c r="AD23" i="9"/>
  <c r="AE23" i="9"/>
  <c r="AF23" i="9"/>
  <c r="AB24" i="9"/>
  <c r="AC24" i="9"/>
  <c r="AD24" i="9"/>
  <c r="AE24" i="9"/>
  <c r="AF24" i="9"/>
  <c r="AA22" i="9"/>
  <c r="AA23" i="9"/>
  <c r="AA24" i="9"/>
  <c r="AB10" i="9"/>
  <c r="AC10" i="9"/>
  <c r="AD10" i="9"/>
  <c r="AE10" i="9"/>
  <c r="AE15" i="9" s="1"/>
  <c r="AF10" i="9"/>
  <c r="Z10" i="9" s="1"/>
  <c r="AB11" i="9"/>
  <c r="AC11" i="9"/>
  <c r="AD11" i="9"/>
  <c r="AE11" i="9"/>
  <c r="AF11" i="9"/>
  <c r="AB12" i="9"/>
  <c r="AC12" i="9"/>
  <c r="AD12" i="9"/>
  <c r="AE12" i="9"/>
  <c r="AF12" i="9"/>
  <c r="AB13" i="9"/>
  <c r="AC13" i="9"/>
  <c r="AD13" i="9"/>
  <c r="AE13" i="9"/>
  <c r="AF13" i="9"/>
  <c r="AB14" i="9"/>
  <c r="AC14" i="9"/>
  <c r="AD14" i="9"/>
  <c r="AE14" i="9"/>
  <c r="AF14" i="9"/>
  <c r="AA14" i="9"/>
  <c r="AA13" i="9"/>
  <c r="AA12" i="9"/>
  <c r="AA11" i="9"/>
  <c r="AA15" i="9" s="1"/>
  <c r="M11" i="9"/>
  <c r="M12" i="9"/>
  <c r="M13" i="9"/>
  <c r="M14" i="9"/>
  <c r="M18" i="9"/>
  <c r="M22" i="9"/>
  <c r="M23" i="9"/>
  <c r="M24" i="9"/>
  <c r="T22" i="9"/>
  <c r="T23" i="9"/>
  <c r="T24" i="9"/>
  <c r="T25" i="9" s="1"/>
  <c r="T18" i="9"/>
  <c r="T19" i="9" s="1"/>
  <c r="T14" i="9"/>
  <c r="U14" i="9"/>
  <c r="V14" i="9"/>
  <c r="W14" i="9"/>
  <c r="X14" i="9"/>
  <c r="Y14" i="9"/>
  <c r="T13" i="9"/>
  <c r="U13" i="9"/>
  <c r="V13" i="9"/>
  <c r="W13" i="9"/>
  <c r="X13" i="9"/>
  <c r="S13" i="9" s="1"/>
  <c r="Y13" i="9"/>
  <c r="N12" i="9"/>
  <c r="O12" i="9"/>
  <c r="P12" i="9"/>
  <c r="Q12" i="9"/>
  <c r="R12" i="9"/>
  <c r="T12" i="9"/>
  <c r="U12" i="9"/>
  <c r="V12" i="9"/>
  <c r="W12" i="9"/>
  <c r="X12" i="9"/>
  <c r="Y12" i="9"/>
  <c r="AI17" i="9"/>
  <c r="AJ17" i="9"/>
  <c r="AK17" i="9"/>
  <c r="AL17" i="9"/>
  <c r="AL19" i="9" s="1"/>
  <c r="AM17" i="9"/>
  <c r="U21" i="9"/>
  <c r="V21" i="9"/>
  <c r="W21" i="9"/>
  <c r="X21" i="9"/>
  <c r="Y21" i="9"/>
  <c r="U22" i="9"/>
  <c r="V22" i="9"/>
  <c r="W22" i="9"/>
  <c r="X22" i="9"/>
  <c r="Y22" i="9"/>
  <c r="U23" i="9"/>
  <c r="V23" i="9"/>
  <c r="W23" i="9"/>
  <c r="X23" i="9"/>
  <c r="Y23" i="9"/>
  <c r="U24" i="9"/>
  <c r="V24" i="9"/>
  <c r="W24" i="9"/>
  <c r="X24" i="9"/>
  <c r="Y24" i="9"/>
  <c r="S24" i="9" s="1"/>
  <c r="U17" i="9"/>
  <c r="V17" i="9"/>
  <c r="V19" i="9" s="1"/>
  <c r="W17" i="9"/>
  <c r="X17" i="9"/>
  <c r="Y17" i="9"/>
  <c r="U18" i="9"/>
  <c r="U19" i="9" s="1"/>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N18" i="9"/>
  <c r="L18" i="9" s="1"/>
  <c r="O18" i="9"/>
  <c r="P18" i="9"/>
  <c r="P19" i="9" s="1"/>
  <c r="Q18" i="9"/>
  <c r="N10" i="9"/>
  <c r="O10" i="9"/>
  <c r="P10" i="9"/>
  <c r="Q10" i="9"/>
  <c r="R10" i="9"/>
  <c r="N11" i="9"/>
  <c r="O11" i="9"/>
  <c r="P11" i="9"/>
  <c r="Q11" i="9"/>
  <c r="L11" i="9" s="1"/>
  <c r="R11" i="9"/>
  <c r="N13" i="9"/>
  <c r="O13" i="9"/>
  <c r="P13" i="9"/>
  <c r="Q13" i="9"/>
  <c r="R13" i="9"/>
  <c r="N14" i="9"/>
  <c r="O14" i="9"/>
  <c r="P14" i="9"/>
  <c r="Q14" i="9"/>
  <c r="R14" i="9"/>
  <c r="F3" i="9"/>
  <c r="AH11" i="8"/>
  <c r="AH13" i="8"/>
  <c r="AH14" i="8"/>
  <c r="AH15" i="8"/>
  <c r="AH18" i="8"/>
  <c r="AH20" i="8" s="1"/>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K21" i="9"/>
  <c r="J21" i="9"/>
  <c r="I21" i="9"/>
  <c r="H21" i="9"/>
  <c r="G21" i="9"/>
  <c r="K18" i="9"/>
  <c r="J18" i="9"/>
  <c r="I18" i="9"/>
  <c r="H18" i="9"/>
  <c r="H19" i="9" s="1"/>
  <c r="G18" i="9"/>
  <c r="K17" i="9"/>
  <c r="K19" i="9" s="1"/>
  <c r="J17" i="9"/>
  <c r="J19" i="9" s="1"/>
  <c r="I17" i="9"/>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J23" i="8"/>
  <c r="I23" i="8"/>
  <c r="H23" i="8"/>
  <c r="AM22" i="8"/>
  <c r="AL22" i="8"/>
  <c r="AK22" i="8"/>
  <c r="AJ22" i="8"/>
  <c r="R22" i="8"/>
  <c r="R26" i="8" s="1"/>
  <c r="Q22" i="8"/>
  <c r="P22" i="8"/>
  <c r="O22" i="8"/>
  <c r="N22" i="8"/>
  <c r="K22" i="8"/>
  <c r="J22" i="8"/>
  <c r="I22" i="8"/>
  <c r="AM19" i="8"/>
  <c r="AL19" i="8"/>
  <c r="AK19" i="8"/>
  <c r="AJ19" i="8"/>
  <c r="AI19" i="8"/>
  <c r="R19" i="8"/>
  <c r="Q19" i="8"/>
  <c r="P19" i="8"/>
  <c r="O19" i="8"/>
  <c r="N19" i="8"/>
  <c r="N20" i="8" s="1"/>
  <c r="K19" i="8"/>
  <c r="K20" i="8" s="1"/>
  <c r="J19" i="8"/>
  <c r="I19" i="8"/>
  <c r="H19" i="8"/>
  <c r="AM18" i="8"/>
  <c r="AL18" i="8"/>
  <c r="AL20" i="8"/>
  <c r="AK18" i="8"/>
  <c r="AJ18" i="8"/>
  <c r="AI18" i="8"/>
  <c r="R18" i="8"/>
  <c r="R20" i="8" s="1"/>
  <c r="Q18" i="8"/>
  <c r="Q20" i="8" s="1"/>
  <c r="P18" i="8"/>
  <c r="P20" i="8" s="1"/>
  <c r="O18" i="8"/>
  <c r="N18" i="8"/>
  <c r="K18" i="8"/>
  <c r="J18" i="8"/>
  <c r="I18" i="8"/>
  <c r="I20" i="8" s="1"/>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K15" i="8"/>
  <c r="I15" i="8"/>
  <c r="H15" i="8"/>
  <c r="K14" i="8"/>
  <c r="J15" i="8"/>
  <c r="I14" i="8"/>
  <c r="J14" i="8"/>
  <c r="H13" i="8"/>
  <c r="J13" i="8"/>
  <c r="I13" i="8"/>
  <c r="K13" i="8"/>
  <c r="Q10" i="12"/>
  <c r="S10" i="12"/>
  <c r="U10" i="12"/>
  <c r="T10" i="12"/>
  <c r="P20" i="10"/>
  <c r="J10" i="22"/>
  <c r="C22" i="13"/>
  <c r="L106" i="13" s="1"/>
  <c r="G26" i="10"/>
  <c r="BC18" i="25"/>
  <c r="Z24" i="25"/>
  <c r="AN18" i="25"/>
  <c r="AK14" i="25"/>
  <c r="M14" i="25"/>
  <c r="K10" i="25"/>
  <c r="BF18" i="25"/>
  <c r="BA20" i="25"/>
  <c r="BC24" i="25"/>
  <c r="AY24" i="25"/>
  <c r="AV24" i="25"/>
  <c r="AQ24" i="25"/>
  <c r="AO22" i="25"/>
  <c r="AP24" i="25"/>
  <c r="AR24" i="25"/>
  <c r="AJ24" i="25"/>
  <c r="AT25" i="9"/>
  <c r="AM24" i="25"/>
  <c r="AI23" i="25"/>
  <c r="AD24" i="25"/>
  <c r="AC23" i="25"/>
  <c r="X24" i="25"/>
  <c r="Y24" i="25"/>
  <c r="AA24" i="25"/>
  <c r="T24" i="25"/>
  <c r="M24" i="25"/>
  <c r="L24" i="25"/>
  <c r="BA16" i="25"/>
  <c r="BA18" i="25" s="1"/>
  <c r="AZ19" i="9"/>
  <c r="AK18" i="25"/>
  <c r="AO19" i="9"/>
  <c r="AA18" i="25"/>
  <c r="AD19" i="9"/>
  <c r="BF14" i="25"/>
  <c r="BA13" i="25"/>
  <c r="AV14" i="25"/>
  <c r="AU10" i="25"/>
  <c r="AU13" i="25"/>
  <c r="AO10" i="25"/>
  <c r="AC13" i="25"/>
  <c r="AG14" i="25"/>
  <c r="X14" i="25"/>
  <c r="P14" i="25"/>
  <c r="G20" i="10"/>
  <c r="K20" i="10"/>
  <c r="AK25" i="9"/>
  <c r="AJ25" i="9"/>
  <c r="BA25" i="9"/>
  <c r="AH26" i="8"/>
  <c r="AK26" i="8"/>
  <c r="M20" i="8"/>
  <c r="O19" i="9"/>
  <c r="M19" i="9"/>
  <c r="W19" i="9"/>
  <c r="W15" i="9"/>
  <c r="AK19" i="9"/>
  <c r="AS19" i="9"/>
  <c r="AX19" i="9"/>
  <c r="M26" i="10"/>
  <c r="L13" i="10"/>
  <c r="BI13" i="9"/>
  <c r="BK25" i="9"/>
  <c r="AY19" i="9"/>
  <c r="X15" i="9"/>
  <c r="Z14" i="9"/>
  <c r="AS25" i="9"/>
  <c r="AP19" i="9"/>
  <c r="AF19" i="9"/>
  <c r="AI19" i="9"/>
  <c r="BH19" i="9"/>
  <c r="N25" i="9"/>
  <c r="BI11" i="9"/>
  <c r="S11" i="9"/>
  <c r="AD15" i="9"/>
  <c r="AG11" i="9"/>
  <c r="L12" i="9"/>
  <c r="BM19" i="9"/>
  <c r="N15" i="9"/>
  <c r="G22" i="8"/>
  <c r="G11" i="8"/>
  <c r="G25" i="8"/>
  <c r="G24" i="8"/>
  <c r="G23" i="8"/>
  <c r="G19" i="8"/>
  <c r="G14" i="8"/>
  <c r="G15" i="8"/>
  <c r="G13" i="8"/>
  <c r="AM20" i="8"/>
  <c r="E51" i="3"/>
  <c r="I51" i="3"/>
  <c r="K51" i="3"/>
  <c r="D51" i="3"/>
  <c r="D45" i="3"/>
  <c r="F45" i="3"/>
  <c r="H45" i="3"/>
  <c r="AH41" i="3"/>
  <c r="G45" i="3"/>
  <c r="M45" i="3"/>
  <c r="O45" i="3"/>
  <c r="L45" i="3"/>
  <c r="N45" i="3"/>
  <c r="AB45" i="3"/>
  <c r="AH45" i="3"/>
  <c r="AJ45" i="3"/>
  <c r="AA45" i="3"/>
  <c r="W45" i="3"/>
  <c r="U45" i="3"/>
  <c r="AI45" i="3"/>
  <c r="AF51" i="3"/>
  <c r="AK51" i="3"/>
  <c r="AI51" i="3"/>
  <c r="AG51" i="3"/>
  <c r="Y51" i="3"/>
  <c r="P51" i="3"/>
  <c r="L51" i="3"/>
  <c r="F50" i="4"/>
  <c r="D50" i="4"/>
  <c r="C47" i="4"/>
  <c r="E50" i="4"/>
  <c r="I50" i="4"/>
  <c r="G44" i="5"/>
  <c r="F44" i="5"/>
  <c r="AJ51" i="3" l="1"/>
  <c r="D44" i="4"/>
  <c r="G50" i="4"/>
  <c r="BJ44" i="4"/>
  <c r="AJ20" i="8"/>
  <c r="AC16" i="25"/>
  <c r="AE48" i="3"/>
  <c r="AO50" i="4"/>
  <c r="BJ25" i="9"/>
  <c r="AC18" i="24"/>
  <c r="AP25" i="9"/>
  <c r="K16" i="25"/>
  <c r="AQ18" i="25"/>
  <c r="P41" i="3"/>
  <c r="I45" i="3"/>
  <c r="P45" i="3"/>
  <c r="AD45" i="3"/>
  <c r="AK45" i="3"/>
  <c r="F51" i="3"/>
  <c r="AH51" i="3"/>
  <c r="AA51" i="3"/>
  <c r="M51" i="3"/>
  <c r="J43" i="5"/>
  <c r="J47" i="3"/>
  <c r="C47" i="3"/>
  <c r="AB25" i="9"/>
  <c r="AI15" i="9"/>
  <c r="AC19" i="9"/>
  <c r="AS15" i="9"/>
  <c r="AR19" i="9"/>
  <c r="AW19" i="9"/>
  <c r="H44" i="4"/>
  <c r="O44" i="5"/>
  <c r="K50" i="5"/>
  <c r="X25" i="9"/>
  <c r="S12" i="9"/>
  <c r="AB15" i="9"/>
  <c r="Z23" i="9"/>
  <c r="AF25" i="9"/>
  <c r="AM15" i="9"/>
  <c r="AN12" i="9"/>
  <c r="AW15" i="9"/>
  <c r="BG15" i="9"/>
  <c r="H20" i="10"/>
  <c r="L18" i="10"/>
  <c r="L22" i="10"/>
  <c r="L24" i="10"/>
  <c r="F18" i="25"/>
  <c r="G25" i="24"/>
  <c r="Z45" i="3"/>
  <c r="V51" i="3"/>
  <c r="H40" i="4"/>
  <c r="AT24" i="25"/>
  <c r="O15" i="9"/>
  <c r="P25" i="9"/>
  <c r="U15" i="9"/>
  <c r="S23" i="9"/>
  <c r="S21" i="9"/>
  <c r="AE25" i="9"/>
  <c r="AL25" i="9"/>
  <c r="AQ15" i="9"/>
  <c r="BH15" i="9"/>
  <c r="BD19" i="9"/>
  <c r="I20" i="10"/>
  <c r="M25" i="24"/>
  <c r="AC23" i="24"/>
  <c r="E11" i="25"/>
  <c r="Q13" i="25"/>
  <c r="L19" i="8"/>
  <c r="N26" i="8"/>
  <c r="K26" i="8"/>
  <c r="E17" i="9"/>
  <c r="X19" i="9"/>
  <c r="AG12" i="8"/>
  <c r="AE19" i="24"/>
  <c r="J18" i="25"/>
  <c r="AG18" i="25"/>
  <c r="T14" i="25"/>
  <c r="C42" i="4"/>
  <c r="P40" i="4"/>
  <c r="X49" i="4"/>
  <c r="AM44" i="4"/>
  <c r="AQ44" i="4"/>
  <c r="BA40" i="4"/>
  <c r="BF50" i="4"/>
  <c r="D44" i="5"/>
  <c r="L44" i="5"/>
  <c r="G25" i="9"/>
  <c r="Q19" i="9"/>
  <c r="Z13" i="9"/>
  <c r="AG14" i="9"/>
  <c r="AG18" i="9"/>
  <c r="AN11" i="9"/>
  <c r="AO25" i="9"/>
  <c r="AN24" i="9"/>
  <c r="AN18" i="9"/>
  <c r="BD15" i="9"/>
  <c r="W22" i="25"/>
  <c r="AC21" i="24"/>
  <c r="AX40" i="4"/>
  <c r="L25" i="8"/>
  <c r="S10" i="9"/>
  <c r="Y25" i="9"/>
  <c r="K22" i="25"/>
  <c r="AU21" i="25"/>
  <c r="G19" i="9"/>
  <c r="AB18" i="25"/>
  <c r="AM18" i="25"/>
  <c r="N24" i="25"/>
  <c r="W21" i="25"/>
  <c r="AH24" i="25"/>
  <c r="AC22" i="25"/>
  <c r="AO23" i="25"/>
  <c r="AU22" i="25"/>
  <c r="O18" i="25"/>
  <c r="L18" i="25"/>
  <c r="X18" i="25"/>
  <c r="J36" i="4"/>
  <c r="Y44"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L15" i="9" s="1"/>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W17" i="25"/>
  <c r="AY18" i="25"/>
  <c r="J24" i="25"/>
  <c r="K20" i="25"/>
  <c r="M41" i="3"/>
  <c r="AD51" i="3"/>
  <c r="W51" i="3"/>
  <c r="J35" i="4"/>
  <c r="D50" i="5"/>
  <c r="L13" i="9"/>
  <c r="L24" i="9"/>
  <c r="S17" i="9"/>
  <c r="S14" i="9"/>
  <c r="L22" i="9"/>
  <c r="AG12" i="9"/>
  <c r="AG15" i="9" s="1"/>
  <c r="AG10" i="9"/>
  <c r="AB19" i="9"/>
  <c r="AG24" i="9"/>
  <c r="AG22" i="9"/>
  <c r="AN14" i="9"/>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AE43" i="3"/>
  <c r="U51" i="3"/>
  <c r="N51" i="3"/>
  <c r="BM44" i="4"/>
  <c r="AI20" i="8"/>
  <c r="Q26" i="8"/>
  <c r="BC25" i="9"/>
  <c r="R20" i="10"/>
  <c r="W11" i="25"/>
  <c r="AH14" i="25"/>
  <c r="AL14" i="25"/>
  <c r="AW14" i="25"/>
  <c r="BI14" i="9"/>
  <c r="BL15" i="9"/>
  <c r="BA12" i="25"/>
  <c r="BD18" i="25"/>
  <c r="C22" i="4"/>
  <c r="AV19" i="9"/>
  <c r="AZ49" i="4"/>
  <c r="BM50" i="4"/>
  <c r="E24" i="8"/>
  <c r="E25" i="8"/>
  <c r="AI26" i="8"/>
  <c r="K12" i="25"/>
  <c r="K11" i="25"/>
  <c r="AF14" i="25"/>
  <c r="AO11" i="25"/>
  <c r="AY14" i="25"/>
  <c r="BO15" i="9"/>
  <c r="BK15" i="9"/>
  <c r="BE14" i="25"/>
  <c r="AB14" i="25"/>
  <c r="AJ14" i="25"/>
  <c r="AD14" i="25"/>
  <c r="Q17" i="25"/>
  <c r="Q10" i="25"/>
  <c r="E22" i="25"/>
  <c r="BI10" i="9"/>
  <c r="BG46" i="4"/>
  <c r="P10" i="19"/>
  <c r="AG24" i="8"/>
  <c r="M26" i="8"/>
  <c r="L14" i="9"/>
  <c r="R19" i="9"/>
  <c r="L21" i="9"/>
  <c r="S22" i="9"/>
  <c r="Z11" i="9"/>
  <c r="Z15" i="9" s="1"/>
  <c r="AE19" i="9"/>
  <c r="AM19" i="9"/>
  <c r="N20" i="10"/>
  <c r="O26" i="10"/>
  <c r="K13" i="25"/>
  <c r="W10" i="25"/>
  <c r="AM14" i="25"/>
  <c r="AE14" i="25"/>
  <c r="I18" i="25"/>
  <c r="S18" i="25"/>
  <c r="J19" i="24"/>
  <c r="N41" i="3"/>
  <c r="G44" i="4"/>
  <c r="N40" i="4"/>
  <c r="J38" i="4"/>
  <c r="M40" i="4"/>
  <c r="AD40" i="4"/>
  <c r="E44" i="5"/>
  <c r="E22" i="8"/>
  <c r="BM25" i="9"/>
  <c r="R16" i="10"/>
  <c r="BA21" i="25"/>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BA24" i="25"/>
  <c r="Z18" i="9"/>
  <c r="AI16" i="25"/>
  <c r="AI18" i="25" s="1"/>
  <c r="E19" i="8"/>
  <c r="AN17" i="9"/>
  <c r="AU21" i="9"/>
  <c r="AU25" i="9" s="1"/>
  <c r="L17" i="9"/>
  <c r="L19" i="9" s="1"/>
  <c r="AA14" i="25"/>
  <c r="Y14" i="25"/>
  <c r="J20" i="8"/>
  <c r="E18" i="9"/>
  <c r="E19" i="9" s="1"/>
  <c r="C46" i="5"/>
  <c r="L22" i="8"/>
  <c r="BB21" i="9"/>
  <c r="T15" i="9"/>
  <c r="U25" i="9"/>
  <c r="Z22" i="9"/>
  <c r="AU17" i="9"/>
  <c r="AU19" i="9" s="1"/>
  <c r="Y19" i="9"/>
  <c r="M10" i="19"/>
  <c r="O20" i="8"/>
  <c r="I10" i="22"/>
  <c r="S13" i="8"/>
  <c r="L19" i="10"/>
  <c r="N26" i="10"/>
  <c r="L25" i="10"/>
  <c r="J28" i="13"/>
  <c r="K109" i="13" s="1"/>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AN15" i="9"/>
  <c r="Z12" i="9"/>
  <c r="M15" i="9"/>
  <c r="AJ18" i="25"/>
  <c r="J26" i="8"/>
  <c r="E11" i="8"/>
  <c r="AA25" i="9"/>
  <c r="AR25" i="9"/>
  <c r="AO12" i="25"/>
  <c r="AF19" i="24"/>
  <c r="BN22" i="4"/>
  <c r="C22" i="3"/>
  <c r="AE36" i="4"/>
  <c r="AZ28" i="4"/>
  <c r="DK22" i="4"/>
  <c r="BI17" i="9"/>
  <c r="AC20" i="25"/>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AE44" i="3"/>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K25" i="24" s="1"/>
  <c r="AC24" i="24"/>
  <c r="AC25" i="24" s="1"/>
  <c r="G106" i="13"/>
  <c r="U10" i="22"/>
  <c r="R10" i="22"/>
  <c r="R15" i="16"/>
  <c r="W10" i="22"/>
  <c r="G16" i="8"/>
  <c r="J106" i="13"/>
  <c r="BB17" i="9"/>
  <c r="BB19" i="9" s="1"/>
  <c r="I110" i="13"/>
  <c r="K45" i="13"/>
  <c r="I44" i="13"/>
  <c r="BF25" i="9"/>
  <c r="E19" i="10"/>
  <c r="E20" i="10" s="1"/>
  <c r="E22" i="10"/>
  <c r="AL26" i="8"/>
  <c r="J112" i="13"/>
  <c r="I10" i="20"/>
  <c r="H10" i="20"/>
  <c r="D10" i="20"/>
  <c r="C10" i="20"/>
  <c r="D15" i="6"/>
  <c r="K10" i="22"/>
  <c r="K15" i="16"/>
  <c r="N10" i="22"/>
  <c r="D15" i="18"/>
  <c r="N25" i="24"/>
  <c r="AE25" i="24"/>
  <c r="F25" i="9"/>
  <c r="F14" i="25"/>
  <c r="Q12" i="25"/>
  <c r="Y18" i="25"/>
  <c r="AF18" i="25"/>
  <c r="E13" i="24"/>
  <c r="AD15" i="24"/>
  <c r="AC12" i="24"/>
  <c r="AD19" i="24"/>
  <c r="AC17" i="24"/>
  <c r="BG28" i="4"/>
  <c r="CB22" i="4"/>
  <c r="D41" i="3"/>
  <c r="AA41" i="3"/>
  <c r="E12" i="24"/>
  <c r="J17" i="3"/>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J40" i="4" l="1"/>
  <c r="AC24" i="25"/>
  <c r="AO14" i="25"/>
  <c r="AG20" i="8"/>
  <c r="AI24" i="25"/>
  <c r="AE45" i="3"/>
  <c r="Z25" i="9"/>
  <c r="AN19" i="9"/>
  <c r="AL44" i="4"/>
  <c r="K14" i="25"/>
  <c r="J45" i="3"/>
  <c r="S15" i="9"/>
  <c r="BB15" i="9"/>
  <c r="S19" i="9"/>
  <c r="K18" i="25"/>
  <c r="AC19" i="24"/>
  <c r="AN25" i="9"/>
  <c r="S25" i="9"/>
  <c r="BB25" i="9"/>
  <c r="AG25" i="9"/>
  <c r="W14" i="25"/>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V20" i="8" l="1"/>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<sst xmlns="http://schemas.openxmlformats.org/spreadsheetml/2006/main" count="2485" uniqueCount="535">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</sst>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17" fillId="0" borderId="0" xfId="2" applyFont="1" applyAlignment="1">
      <alignment horizontal="center"/>
    </xf>
    <xf numFmtId="0" fontId="1" fillId="0" borderId="0" xfId="2"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3" borderId="6" xfId="2" applyFont="1" applyFill="1" applyBorder="1" applyAlignment="1">
      <alignment horizontal="center" vertical="top" wrapText="1"/>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9" fillId="4" borderId="71" xfId="2" applyFont="1" applyFill="1" applyBorder="1" applyAlignment="1">
      <alignment horizontal="right"/>
    </xf>
    <xf numFmtId="0" fontId="9" fillId="4" borderId="7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14" fillId="4" borderId="13" xfId="2" applyFont="1" applyFill="1" applyBorder="1" applyAlignment="1">
      <alignment horizontal="right"/>
    </xf>
    <xf numFmtId="0" fontId="14" fillId="4" borderId="5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קרן הגמלאות של חברי אגד בע"מ</v>
      </c>
    </row>
    <row r="3" spans="2:17" ht="14.25" customHeight="1" x14ac:dyDescent="0.25">
      <c r="B3" s="171" t="str">
        <f>CONCATENATE(הוראות!Z13,הוראות!F13)</f>
        <v>הנתונים ביחידות בודדות לשנת 2025</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קרן הגמלאות של חברי אגד בע"מ</v>
      </c>
    </row>
    <row r="3" spans="2:17" ht="14.25" customHeight="1" x14ac:dyDescent="0.25">
      <c r="B3" s="171" t="str">
        <f>CONCATENATE(הוראות!Z13,הוראות!F13)</f>
        <v>הנתונים ביחידות בודדות לשנת 2025</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קרן הגמלאות של חברי אגד בע"מ</v>
      </c>
    </row>
    <row r="3" spans="2:17" ht="14.25" customHeight="1" x14ac:dyDescent="0.25">
      <c r="B3" s="171" t="str">
        <f>CONCATENATE(הוראות!Z13,הוראות!F13)</f>
        <v>הנתונים ביחידות בודדות לשנת 2025</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קרן הגמלאות של חברי אגד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קרן הגמלאות של חברי אגד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קרן הגמלאות של חברי אגד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קרן הגמלאות של חברי אגד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2025</v>
      </c>
    </row>
    <row r="4" spans="1:38" x14ac:dyDescent="0.2">
      <c r="B4" s="170" t="s">
        <v>244</v>
      </c>
    </row>
    <row r="5" spans="1:38" ht="13.5" thickBot="1" x14ac:dyDescent="0.25"/>
    <row r="6" spans="1:38" x14ac:dyDescent="0.2">
      <c r="B6" s="375" t="s">
        <v>179</v>
      </c>
      <c r="C6" s="398"/>
      <c r="D6" s="399"/>
      <c r="E6" s="378" t="s">
        <v>26</v>
      </c>
      <c r="F6" s="379"/>
      <c r="G6" s="379"/>
      <c r="H6" s="379"/>
      <c r="I6" s="379"/>
      <c r="J6" s="380"/>
      <c r="K6" s="384" t="s">
        <v>27</v>
      </c>
      <c r="L6" s="385"/>
      <c r="M6" s="386"/>
      <c r="N6" s="386"/>
      <c r="O6" s="386"/>
      <c r="P6" s="386"/>
      <c r="Q6" s="386"/>
      <c r="R6" s="386"/>
      <c r="S6" s="386"/>
      <c r="T6" s="386"/>
      <c r="U6" s="386"/>
      <c r="V6" s="387"/>
      <c r="W6" s="388" t="s">
        <v>345</v>
      </c>
      <c r="X6" s="389"/>
      <c r="Y6" s="389"/>
      <c r="Z6" s="389"/>
      <c r="AA6" s="389"/>
      <c r="AB6" s="389"/>
      <c r="AC6" s="389"/>
      <c r="AD6" s="389"/>
      <c r="AE6" s="389"/>
      <c r="AF6" s="389"/>
      <c r="AG6" s="389"/>
      <c r="AH6" s="390"/>
    </row>
    <row r="7" spans="1:38" ht="12.75" customHeight="1" x14ac:dyDescent="0.2">
      <c r="A7" s="38"/>
      <c r="B7" s="376"/>
      <c r="C7" s="400"/>
      <c r="D7" s="401"/>
      <c r="E7" s="381"/>
      <c r="F7" s="382"/>
      <c r="G7" s="382"/>
      <c r="H7" s="382"/>
      <c r="I7" s="382"/>
      <c r="J7" s="383"/>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62"/>
      <c r="AJ7" s="262"/>
      <c r="AK7" s="262"/>
      <c r="AL7" s="262"/>
    </row>
    <row r="8" spans="1:38" ht="25.5" customHeight="1" x14ac:dyDescent="0.2">
      <c r="A8" s="38"/>
      <c r="B8" s="376"/>
      <c r="C8" s="400"/>
      <c r="D8" s="401"/>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77"/>
      <c r="C9" s="402"/>
      <c r="D9" s="403"/>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405"/>
      <c r="C26" s="405"/>
      <c r="D26" s="405"/>
      <c r="E26" s="246"/>
      <c r="F26" s="246"/>
      <c r="G26" s="246"/>
      <c r="H26" s="246"/>
      <c r="I26" s="246"/>
      <c r="J26" s="246"/>
    </row>
    <row r="27" spans="1:38" x14ac:dyDescent="0.2">
      <c r="B27" s="332" t="s">
        <v>343</v>
      </c>
      <c r="C27" s="331"/>
      <c r="H27" s="260"/>
      <c r="I27" s="260"/>
      <c r="J27" s="260"/>
    </row>
    <row r="28" spans="1:38" x14ac:dyDescent="0.2">
      <c r="A28" s="245"/>
      <c r="B28" s="405"/>
      <c r="C28" s="405"/>
      <c r="D28" s="405"/>
      <c r="E28" s="246"/>
      <c r="F28" s="246"/>
      <c r="G28" s="246"/>
      <c r="H28" s="246"/>
      <c r="I28" s="246"/>
      <c r="J28" s="246"/>
    </row>
    <row r="29" spans="1:38" x14ac:dyDescent="0.2">
      <c r="A29" s="260"/>
      <c r="B29" s="404"/>
      <c r="C29" s="407"/>
      <c r="D29" s="407"/>
      <c r="E29" s="270"/>
      <c r="F29" s="270"/>
      <c r="G29" s="270"/>
      <c r="H29" s="270"/>
      <c r="I29" s="270"/>
      <c r="J29" s="270"/>
    </row>
    <row r="30" spans="1:38" x14ac:dyDescent="0.2">
      <c r="A30" s="260"/>
      <c r="B30" s="404"/>
      <c r="C30" s="404"/>
      <c r="D30" s="404"/>
      <c r="E30" s="272"/>
      <c r="F30" s="272"/>
      <c r="G30" s="272"/>
      <c r="H30" s="272"/>
      <c r="I30" s="272"/>
      <c r="J30" s="272"/>
    </row>
    <row r="31" spans="1:38" x14ac:dyDescent="0.2">
      <c r="A31" s="260"/>
      <c r="B31" s="404"/>
      <c r="C31" s="404"/>
      <c r="D31" s="404"/>
      <c r="E31" s="272"/>
      <c r="F31" s="272"/>
      <c r="G31" s="272"/>
      <c r="H31" s="272"/>
      <c r="I31" s="272"/>
      <c r="J31" s="272"/>
    </row>
    <row r="32" spans="1:38" x14ac:dyDescent="0.2">
      <c r="A32" s="261"/>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0"/>
      <c r="B34" s="405"/>
      <c r="C34" s="405"/>
      <c r="D34" s="405"/>
      <c r="E34" s="246"/>
      <c r="F34" s="246"/>
      <c r="G34" s="246"/>
      <c r="H34" s="246"/>
      <c r="I34" s="246"/>
      <c r="J34" s="246"/>
    </row>
    <row r="35" spans="1:10" x14ac:dyDescent="0.2">
      <c r="A35" s="261"/>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c r="B38" s="405"/>
      <c r="C38" s="405"/>
      <c r="D38" s="405"/>
      <c r="E38" s="246"/>
      <c r="F38" s="246"/>
      <c r="G38" s="246"/>
      <c r="H38" s="246"/>
      <c r="I38" s="246"/>
      <c r="J38" s="246"/>
    </row>
    <row r="39" spans="1:10" x14ac:dyDescent="0.2">
      <c r="A39" s="260"/>
    </row>
  </sheetData>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קרן הגמלאות של חברי אגד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2025</v>
      </c>
      <c r="F3" s="110">
        <f>E3-1</f>
        <v>-1</v>
      </c>
    </row>
    <row r="4" spans="1:68" x14ac:dyDescent="0.2">
      <c r="B4" s="170" t="s">
        <v>244</v>
      </c>
    </row>
    <row r="5" spans="1:68" ht="13.5" thickBot="1" x14ac:dyDescent="0.25"/>
    <row r="6" spans="1:68" x14ac:dyDescent="0.2">
      <c r="A6" s="252"/>
      <c r="B6" s="412" t="s">
        <v>179</v>
      </c>
      <c r="C6" s="398"/>
      <c r="D6" s="399"/>
      <c r="E6" s="409" t="s">
        <v>87</v>
      </c>
      <c r="F6" s="410"/>
      <c r="G6" s="410"/>
      <c r="H6" s="410"/>
      <c r="I6" s="410"/>
      <c r="J6" s="411"/>
      <c r="K6" s="409" t="s">
        <v>88</v>
      </c>
      <c r="L6" s="410"/>
      <c r="M6" s="410"/>
      <c r="N6" s="410"/>
      <c r="O6" s="410"/>
      <c r="P6" s="411"/>
      <c r="Q6" s="409" t="s">
        <v>89</v>
      </c>
      <c r="R6" s="410"/>
      <c r="S6" s="410"/>
      <c r="T6" s="410"/>
      <c r="U6" s="410"/>
      <c r="V6" s="411"/>
      <c r="W6" s="409" t="s">
        <v>90</v>
      </c>
      <c r="X6" s="410"/>
      <c r="Y6" s="410"/>
      <c r="Z6" s="410"/>
      <c r="AA6" s="410"/>
      <c r="AB6" s="411"/>
      <c r="AC6" s="409" t="s">
        <v>91</v>
      </c>
      <c r="AD6" s="410"/>
      <c r="AE6" s="410"/>
      <c r="AF6" s="410"/>
      <c r="AG6" s="410"/>
      <c r="AH6" s="411"/>
      <c r="AI6" s="409" t="s">
        <v>92</v>
      </c>
      <c r="AJ6" s="410"/>
      <c r="AK6" s="410"/>
      <c r="AL6" s="410"/>
      <c r="AM6" s="410"/>
      <c r="AN6" s="411"/>
      <c r="AO6" s="409" t="s">
        <v>93</v>
      </c>
      <c r="AP6" s="410"/>
      <c r="AQ6" s="410"/>
      <c r="AR6" s="410"/>
      <c r="AS6" s="410"/>
      <c r="AT6" s="411"/>
      <c r="AU6" s="409" t="s">
        <v>94</v>
      </c>
      <c r="AV6" s="410"/>
      <c r="AW6" s="410"/>
      <c r="AX6" s="410"/>
      <c r="AY6" s="410"/>
      <c r="AZ6" s="411"/>
      <c r="BA6" s="409" t="s">
        <v>95</v>
      </c>
      <c r="BB6" s="410"/>
      <c r="BC6" s="410"/>
      <c r="BD6" s="410"/>
      <c r="BE6" s="410"/>
      <c r="BF6" s="411"/>
      <c r="BG6" s="262"/>
      <c r="BH6" s="262"/>
      <c r="BI6" s="262"/>
      <c r="BJ6" s="262"/>
      <c r="BK6" s="262"/>
    </row>
    <row r="7" spans="1:68" ht="25.5" customHeight="1" x14ac:dyDescent="0.2">
      <c r="A7" s="253"/>
      <c r="B7" s="413"/>
      <c r="C7" s="400"/>
      <c r="D7" s="401"/>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4"/>
      <c r="C8" s="402"/>
      <c r="D8" s="403"/>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405"/>
      <c r="C25" s="405"/>
      <c r="D25" s="40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405"/>
      <c r="C27" s="405"/>
      <c r="D27" s="405"/>
      <c r="E27" s="246"/>
      <c r="F27" s="246"/>
      <c r="G27" s="246"/>
      <c r="H27" s="246"/>
      <c r="I27" s="246"/>
      <c r="J27" s="246"/>
    </row>
    <row r="28" spans="1:63" x14ac:dyDescent="0.2">
      <c r="A28" s="260"/>
      <c r="B28" s="404"/>
      <c r="C28" s="407"/>
      <c r="D28" s="407"/>
      <c r="E28" s="270"/>
      <c r="F28" s="270"/>
      <c r="G28" s="270"/>
      <c r="H28" s="270"/>
      <c r="I28" s="270"/>
      <c r="J28" s="270"/>
    </row>
    <row r="29" spans="1:63" x14ac:dyDescent="0.2">
      <c r="A29" s="260"/>
      <c r="B29" s="404"/>
      <c r="C29" s="404"/>
      <c r="D29" s="404"/>
      <c r="E29" s="272"/>
      <c r="F29" s="272"/>
      <c r="G29" s="272"/>
      <c r="H29" s="272"/>
      <c r="I29" s="272"/>
      <c r="J29" s="272"/>
    </row>
    <row r="30" spans="1:63" x14ac:dyDescent="0.2">
      <c r="A30" s="260"/>
      <c r="B30" s="404"/>
      <c r="C30" s="404"/>
      <c r="D30" s="404"/>
      <c r="E30" s="272"/>
      <c r="F30" s="272"/>
      <c r="G30" s="272"/>
      <c r="H30" s="272"/>
      <c r="I30" s="272"/>
      <c r="J30" s="272"/>
    </row>
    <row r="31" spans="1:63" x14ac:dyDescent="0.2">
      <c r="A31" s="261"/>
      <c r="B31" s="405"/>
      <c r="C31" s="405"/>
      <c r="D31" s="405"/>
      <c r="E31" s="246"/>
      <c r="F31" s="246"/>
      <c r="G31" s="246"/>
      <c r="H31" s="246"/>
      <c r="I31" s="246"/>
      <c r="J31" s="246"/>
    </row>
    <row r="32" spans="1:63" x14ac:dyDescent="0.2">
      <c r="A32" s="260"/>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1"/>
      <c r="B34" s="405"/>
      <c r="C34" s="405"/>
      <c r="D34" s="405"/>
      <c r="E34" s="246"/>
      <c r="F34" s="246"/>
      <c r="G34" s="246"/>
      <c r="H34" s="246"/>
      <c r="I34" s="246"/>
      <c r="J34" s="246"/>
    </row>
    <row r="35" spans="1:10" x14ac:dyDescent="0.2">
      <c r="A35" s="260"/>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row>
  </sheetData>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tabSelected="1" zoomScaleNormal="100" zoomScaleSheetLayoutView="100" workbookViewId="0">
      <pane xSplit="4" ySplit="9" topLeftCell="E11" activePane="bottomRight" state="frozen"/>
      <selection activeCell="G33" sqref="G33"/>
      <selection pane="topRight" activeCell="G33" sqref="G33"/>
      <selection pane="bottomLeft" activeCell="G33" sqref="G33"/>
      <selection pane="bottomRight" activeCell="D39" sqref="D39"/>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קרן הגמלאות של חברי אגד בע"מ</v>
      </c>
    </row>
    <row r="3" spans="1:25" ht="12.75" customHeight="1" x14ac:dyDescent="0.3">
      <c r="A3" s="251"/>
      <c r="B3" s="171" t="str">
        <f>CONCATENATE(הוראות!Z13,הוראות!F13)</f>
        <v>הנתונים ביחידות בודדות לשנת 2025</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12" t="s">
        <v>179</v>
      </c>
      <c r="C7" s="398"/>
      <c r="D7" s="398"/>
      <c r="E7" s="409" t="s">
        <v>140</v>
      </c>
      <c r="F7" s="410"/>
      <c r="G7" s="410"/>
      <c r="H7" s="410"/>
      <c r="I7" s="410"/>
      <c r="J7" s="411"/>
      <c r="K7" s="409" t="s">
        <v>141</v>
      </c>
      <c r="L7" s="410"/>
      <c r="M7" s="410"/>
      <c r="N7" s="410"/>
      <c r="O7" s="410"/>
      <c r="P7" s="411"/>
      <c r="Q7" s="409" t="s">
        <v>142</v>
      </c>
      <c r="R7" s="410"/>
      <c r="S7" s="410"/>
      <c r="T7" s="410"/>
      <c r="U7" s="410"/>
      <c r="V7" s="411"/>
    </row>
    <row r="8" spans="1:25" ht="25.5" customHeight="1" x14ac:dyDescent="0.2">
      <c r="A8" s="253"/>
      <c r="B8" s="400"/>
      <c r="C8" s="400"/>
      <c r="D8" s="400"/>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2"/>
      <c r="C9" s="402"/>
      <c r="D9" s="402"/>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18" t="s">
        <v>73</v>
      </c>
      <c r="C10" s="419"/>
      <c r="D10" s="419"/>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v>1</v>
      </c>
      <c r="F11" s="75">
        <v>0.8</v>
      </c>
      <c r="G11" s="75">
        <v>0.2</v>
      </c>
      <c r="H11" s="75">
        <v>0</v>
      </c>
      <c r="I11" s="75">
        <v>0</v>
      </c>
      <c r="J11" s="75">
        <v>0</v>
      </c>
      <c r="K11" s="74">
        <v>0</v>
      </c>
      <c r="L11" s="75">
        <v>0</v>
      </c>
      <c r="M11" s="75">
        <v>0</v>
      </c>
      <c r="N11" s="75">
        <v>0</v>
      </c>
      <c r="O11" s="75">
        <v>0</v>
      </c>
      <c r="P11" s="75">
        <v>0</v>
      </c>
      <c r="Q11" s="74">
        <v>0.97894736842105257</v>
      </c>
      <c r="R11" s="75">
        <v>0.9263157894736842</v>
      </c>
      <c r="S11" s="75">
        <v>5.2631578947368418E-2</v>
      </c>
      <c r="T11" s="75">
        <v>0</v>
      </c>
      <c r="U11" s="75">
        <v>0</v>
      </c>
      <c r="V11" s="77">
        <v>0</v>
      </c>
    </row>
    <row r="12" spans="1:25" x14ac:dyDescent="0.2">
      <c r="A12" s="189">
        <v>4</v>
      </c>
      <c r="B12" s="190" t="s">
        <v>77</v>
      </c>
      <c r="C12" s="255"/>
      <c r="D12" s="256"/>
      <c r="E12" s="74">
        <v>0</v>
      </c>
      <c r="F12" s="75">
        <v>0</v>
      </c>
      <c r="G12" s="75">
        <v>0</v>
      </c>
      <c r="H12" s="75">
        <v>0</v>
      </c>
      <c r="I12" s="75">
        <v>0</v>
      </c>
      <c r="J12" s="75">
        <v>0</v>
      </c>
      <c r="K12" s="74">
        <v>0</v>
      </c>
      <c r="L12" s="75">
        <v>0</v>
      </c>
      <c r="M12" s="75">
        <v>0</v>
      </c>
      <c r="N12" s="75">
        <v>0</v>
      </c>
      <c r="O12" s="75">
        <v>0</v>
      </c>
      <c r="P12" s="75">
        <v>0</v>
      </c>
      <c r="Q12" s="74">
        <v>2.1052631578947368E-2</v>
      </c>
      <c r="R12" s="75">
        <v>2.1052631578947368E-2</v>
      </c>
      <c r="S12" s="75">
        <v>0</v>
      </c>
      <c r="T12" s="75">
        <v>0</v>
      </c>
      <c r="U12" s="75">
        <v>0</v>
      </c>
      <c r="V12" s="77">
        <v>0</v>
      </c>
    </row>
    <row r="13" spans="1:25" x14ac:dyDescent="0.2">
      <c r="A13" s="189">
        <v>5</v>
      </c>
      <c r="B13" s="191" t="s">
        <v>78</v>
      </c>
      <c r="C13" s="257"/>
      <c r="D13" s="257"/>
      <c r="E13" s="74">
        <v>0</v>
      </c>
      <c r="F13" s="75">
        <v>0</v>
      </c>
      <c r="G13" s="75">
        <v>0</v>
      </c>
      <c r="H13" s="75">
        <v>0</v>
      </c>
      <c r="I13" s="75">
        <v>0</v>
      </c>
      <c r="J13" s="75">
        <v>0</v>
      </c>
      <c r="K13" s="74">
        <v>0</v>
      </c>
      <c r="L13" s="75">
        <v>0</v>
      </c>
      <c r="M13" s="75">
        <v>0</v>
      </c>
      <c r="N13" s="75">
        <v>0</v>
      </c>
      <c r="O13" s="75">
        <v>0</v>
      </c>
      <c r="P13" s="75">
        <v>0</v>
      </c>
      <c r="Q13" s="74">
        <v>0</v>
      </c>
      <c r="R13" s="75">
        <v>0</v>
      </c>
      <c r="S13" s="75">
        <v>0</v>
      </c>
      <c r="T13" s="75">
        <v>0</v>
      </c>
      <c r="U13" s="75">
        <v>0</v>
      </c>
      <c r="V13" s="77">
        <v>0</v>
      </c>
    </row>
    <row r="14" spans="1:25" x14ac:dyDescent="0.2">
      <c r="A14" s="189">
        <v>6</v>
      </c>
      <c r="B14" s="191" t="s">
        <v>79</v>
      </c>
      <c r="C14" s="257"/>
      <c r="D14" s="257"/>
      <c r="E14" s="74">
        <v>0</v>
      </c>
      <c r="F14" s="75">
        <v>0</v>
      </c>
      <c r="G14" s="75">
        <v>0</v>
      </c>
      <c r="H14" s="75">
        <v>0</v>
      </c>
      <c r="I14" s="75">
        <v>0</v>
      </c>
      <c r="J14" s="75">
        <v>0</v>
      </c>
      <c r="K14" s="74">
        <v>0</v>
      </c>
      <c r="L14" s="75">
        <v>0</v>
      </c>
      <c r="M14" s="75">
        <v>0</v>
      </c>
      <c r="N14" s="75">
        <v>0</v>
      </c>
      <c r="O14" s="75">
        <v>0</v>
      </c>
      <c r="P14" s="75">
        <v>0</v>
      </c>
      <c r="Q14" s="74">
        <v>0</v>
      </c>
      <c r="R14" s="75">
        <v>0</v>
      </c>
      <c r="S14" s="75">
        <v>0</v>
      </c>
      <c r="T14" s="75">
        <v>0</v>
      </c>
      <c r="U14" s="75">
        <v>0</v>
      </c>
      <c r="V14" s="77">
        <v>0</v>
      </c>
    </row>
    <row r="15" spans="1:25" x14ac:dyDescent="0.2">
      <c r="A15" s="189">
        <v>7</v>
      </c>
      <c r="B15" s="423" t="s">
        <v>183</v>
      </c>
      <c r="C15" s="424"/>
      <c r="D15" s="424"/>
      <c r="E15" s="74">
        <v>1</v>
      </c>
      <c r="F15" s="88">
        <v>0.8</v>
      </c>
      <c r="G15" s="88">
        <v>0.2</v>
      </c>
      <c r="H15" s="88">
        <v>0</v>
      </c>
      <c r="I15" s="88">
        <v>0</v>
      </c>
      <c r="J15" s="79">
        <v>0</v>
      </c>
      <c r="K15" s="74">
        <v>0</v>
      </c>
      <c r="L15" s="88">
        <v>0</v>
      </c>
      <c r="M15" s="88">
        <v>0</v>
      </c>
      <c r="N15" s="88">
        <v>0</v>
      </c>
      <c r="O15" s="88">
        <v>0</v>
      </c>
      <c r="P15" s="79">
        <v>0</v>
      </c>
      <c r="Q15" s="74">
        <v>0.99999999999999989</v>
      </c>
      <c r="R15" s="88">
        <v>0.94736842105263153</v>
      </c>
      <c r="S15" s="88">
        <v>5.2631578947368418E-2</v>
      </c>
      <c r="T15" s="88">
        <v>0</v>
      </c>
      <c r="U15" s="88">
        <v>0</v>
      </c>
      <c r="V15" s="79">
        <v>0</v>
      </c>
    </row>
    <row r="16" spans="1:25" x14ac:dyDescent="0.2">
      <c r="A16" s="192" t="s">
        <v>80</v>
      </c>
      <c r="B16" s="432" t="s">
        <v>184</v>
      </c>
      <c r="C16" s="433"/>
      <c r="D16" s="433"/>
      <c r="E16" s="82"/>
      <c r="F16" s="83"/>
      <c r="G16" s="84"/>
      <c r="H16" s="84"/>
      <c r="I16" s="84"/>
      <c r="J16" s="85"/>
      <c r="K16" s="82"/>
      <c r="L16" s="83"/>
      <c r="M16" s="84"/>
      <c r="N16" s="84"/>
      <c r="O16" s="84"/>
      <c r="P16" s="85"/>
      <c r="Q16" s="82"/>
      <c r="R16" s="83"/>
      <c r="S16" s="84"/>
      <c r="T16" s="84"/>
      <c r="U16" s="84"/>
      <c r="V16" s="85"/>
    </row>
    <row r="17" spans="1:22" x14ac:dyDescent="0.2">
      <c r="A17" s="189">
        <v>1</v>
      </c>
      <c r="B17" s="420" t="s">
        <v>76</v>
      </c>
      <c r="C17" s="421"/>
      <c r="D17" s="422"/>
      <c r="E17" s="74">
        <v>0</v>
      </c>
      <c r="F17" s="75">
        <v>0</v>
      </c>
      <c r="G17" s="75">
        <v>0</v>
      </c>
      <c r="H17" s="75">
        <v>0</v>
      </c>
      <c r="I17" s="75">
        <v>0</v>
      </c>
      <c r="J17" s="75">
        <v>0</v>
      </c>
      <c r="K17" s="74">
        <v>0</v>
      </c>
      <c r="L17" s="75">
        <v>0</v>
      </c>
      <c r="M17" s="75">
        <v>0</v>
      </c>
      <c r="N17" s="75">
        <v>0</v>
      </c>
      <c r="O17" s="75">
        <v>0</v>
      </c>
      <c r="P17" s="75">
        <v>0</v>
      </c>
      <c r="Q17" s="74">
        <v>0</v>
      </c>
      <c r="R17" s="75">
        <v>0</v>
      </c>
      <c r="S17" s="75">
        <v>0</v>
      </c>
      <c r="T17" s="75">
        <v>0</v>
      </c>
      <c r="U17" s="75">
        <v>0</v>
      </c>
      <c r="V17" s="77">
        <v>0</v>
      </c>
    </row>
    <row r="18" spans="1:22" x14ac:dyDescent="0.2">
      <c r="A18" s="189">
        <v>2</v>
      </c>
      <c r="B18" s="420" t="s">
        <v>77</v>
      </c>
      <c r="C18" s="421"/>
      <c r="D18" s="422"/>
      <c r="E18" s="74">
        <v>0</v>
      </c>
      <c r="F18" s="75">
        <v>0</v>
      </c>
      <c r="G18" s="75">
        <v>0</v>
      </c>
      <c r="H18" s="75">
        <v>0</v>
      </c>
      <c r="I18" s="75">
        <v>0</v>
      </c>
      <c r="J18" s="75">
        <v>0</v>
      </c>
      <c r="K18" s="74">
        <v>0</v>
      </c>
      <c r="L18" s="75">
        <v>0</v>
      </c>
      <c r="M18" s="75">
        <v>0</v>
      </c>
      <c r="N18" s="75">
        <v>0</v>
      </c>
      <c r="O18" s="75">
        <v>0</v>
      </c>
      <c r="P18" s="75">
        <v>0</v>
      </c>
      <c r="Q18" s="74">
        <v>0</v>
      </c>
      <c r="R18" s="75">
        <v>0</v>
      </c>
      <c r="S18" s="75">
        <v>0</v>
      </c>
      <c r="T18" s="75">
        <v>0</v>
      </c>
      <c r="U18" s="75">
        <v>0</v>
      </c>
      <c r="V18" s="77">
        <v>0</v>
      </c>
    </row>
    <row r="19" spans="1:22" x14ac:dyDescent="0.2">
      <c r="A19" s="189">
        <v>3</v>
      </c>
      <c r="B19" s="423" t="s">
        <v>82</v>
      </c>
      <c r="C19" s="424"/>
      <c r="D19" s="424"/>
      <c r="E19" s="74">
        <v>0</v>
      </c>
      <c r="F19" s="88">
        <v>0</v>
      </c>
      <c r="G19" s="88">
        <v>0</v>
      </c>
      <c r="H19" s="88">
        <v>0</v>
      </c>
      <c r="I19" s="88">
        <v>0</v>
      </c>
      <c r="J19" s="79">
        <v>0</v>
      </c>
      <c r="K19" s="74">
        <v>0</v>
      </c>
      <c r="L19" s="88">
        <v>0</v>
      </c>
      <c r="M19" s="88">
        <v>0</v>
      </c>
      <c r="N19" s="88">
        <v>0</v>
      </c>
      <c r="O19" s="88">
        <v>0</v>
      </c>
      <c r="P19" s="79">
        <v>0</v>
      </c>
      <c r="Q19" s="74">
        <v>0</v>
      </c>
      <c r="R19" s="88">
        <v>0</v>
      </c>
      <c r="S19" s="88">
        <v>0</v>
      </c>
      <c r="T19" s="88">
        <v>0</v>
      </c>
      <c r="U19" s="88">
        <v>0</v>
      </c>
      <c r="V19" s="79">
        <v>0</v>
      </c>
    </row>
    <row r="20" spans="1:22" x14ac:dyDescent="0.2">
      <c r="A20" s="192" t="s">
        <v>83</v>
      </c>
      <c r="B20" s="425" t="s">
        <v>264</v>
      </c>
      <c r="C20" s="426"/>
      <c r="D20" s="427"/>
      <c r="E20" s="82"/>
      <c r="F20" s="83"/>
      <c r="G20" s="84"/>
      <c r="H20" s="84"/>
      <c r="I20" s="84"/>
      <c r="J20" s="85"/>
      <c r="K20" s="82"/>
      <c r="L20" s="83"/>
      <c r="M20" s="84"/>
      <c r="N20" s="84"/>
      <c r="O20" s="84"/>
      <c r="P20" s="85"/>
      <c r="Q20" s="82"/>
      <c r="R20" s="83"/>
      <c r="S20" s="84"/>
      <c r="T20" s="84"/>
      <c r="U20" s="84"/>
      <c r="V20" s="85"/>
    </row>
    <row r="21" spans="1:22" x14ac:dyDescent="0.2">
      <c r="A21" s="189">
        <v>1</v>
      </c>
      <c r="B21" s="420" t="s">
        <v>76</v>
      </c>
      <c r="C21" s="421"/>
      <c r="D21" s="422"/>
      <c r="E21" s="89">
        <v>0</v>
      </c>
      <c r="F21" s="75">
        <v>0</v>
      </c>
      <c r="G21" s="75">
        <v>0</v>
      </c>
      <c r="H21" s="75">
        <v>0</v>
      </c>
      <c r="I21" s="75">
        <v>0</v>
      </c>
      <c r="J21" s="75">
        <v>0</v>
      </c>
      <c r="K21" s="89">
        <v>0</v>
      </c>
      <c r="L21" s="75">
        <v>0</v>
      </c>
      <c r="M21" s="75">
        <v>0</v>
      </c>
      <c r="N21" s="75">
        <v>0</v>
      </c>
      <c r="O21" s="75">
        <v>0</v>
      </c>
      <c r="P21" s="75">
        <v>0</v>
      </c>
      <c r="Q21" s="89">
        <v>1</v>
      </c>
      <c r="R21" s="75">
        <v>0</v>
      </c>
      <c r="S21" s="75">
        <v>0</v>
      </c>
      <c r="T21" s="75">
        <v>0.5</v>
      </c>
      <c r="U21" s="75">
        <v>0.5</v>
      </c>
      <c r="V21" s="77">
        <v>0</v>
      </c>
    </row>
    <row r="22" spans="1:22" x14ac:dyDescent="0.2">
      <c r="A22" s="189">
        <v>2</v>
      </c>
      <c r="B22" s="420" t="s">
        <v>77</v>
      </c>
      <c r="C22" s="421"/>
      <c r="D22" s="422"/>
      <c r="E22" s="89">
        <v>0</v>
      </c>
      <c r="F22" s="75">
        <v>0</v>
      </c>
      <c r="G22" s="75">
        <v>0</v>
      </c>
      <c r="H22" s="75">
        <v>0</v>
      </c>
      <c r="I22" s="75">
        <v>0</v>
      </c>
      <c r="J22" s="75">
        <v>0</v>
      </c>
      <c r="K22" s="89">
        <v>0</v>
      </c>
      <c r="L22" s="75">
        <v>0</v>
      </c>
      <c r="M22" s="75">
        <v>0</v>
      </c>
      <c r="N22" s="75">
        <v>0</v>
      </c>
      <c r="O22" s="75">
        <v>0</v>
      </c>
      <c r="P22" s="75">
        <v>0</v>
      </c>
      <c r="Q22" s="89">
        <v>0</v>
      </c>
      <c r="R22" s="75">
        <v>0</v>
      </c>
      <c r="S22" s="75">
        <v>0</v>
      </c>
      <c r="T22" s="75">
        <v>0</v>
      </c>
      <c r="U22" s="75">
        <v>0</v>
      </c>
      <c r="V22" s="77">
        <v>0</v>
      </c>
    </row>
    <row r="23" spans="1:22" x14ac:dyDescent="0.2">
      <c r="A23" s="189">
        <v>3</v>
      </c>
      <c r="B23" s="420" t="s">
        <v>84</v>
      </c>
      <c r="C23" s="421"/>
      <c r="D23" s="422"/>
      <c r="E23" s="89">
        <v>0</v>
      </c>
      <c r="F23" s="75">
        <v>0</v>
      </c>
      <c r="G23" s="75">
        <v>0</v>
      </c>
      <c r="H23" s="75">
        <v>0</v>
      </c>
      <c r="I23" s="75">
        <v>0</v>
      </c>
      <c r="J23" s="75">
        <v>0</v>
      </c>
      <c r="K23" s="89">
        <v>0</v>
      </c>
      <c r="L23" s="75">
        <v>0</v>
      </c>
      <c r="M23" s="75">
        <v>0</v>
      </c>
      <c r="N23" s="75">
        <v>0</v>
      </c>
      <c r="O23" s="75">
        <v>0</v>
      </c>
      <c r="P23" s="75">
        <v>0</v>
      </c>
      <c r="Q23" s="89">
        <v>0</v>
      </c>
      <c r="R23" s="75">
        <v>0</v>
      </c>
      <c r="S23" s="75">
        <v>0</v>
      </c>
      <c r="T23" s="75">
        <v>0</v>
      </c>
      <c r="U23" s="75">
        <v>0</v>
      </c>
      <c r="V23" s="77">
        <v>0</v>
      </c>
    </row>
    <row r="24" spans="1:22" x14ac:dyDescent="0.2">
      <c r="A24" s="189">
        <v>4</v>
      </c>
      <c r="B24" s="423" t="s">
        <v>85</v>
      </c>
      <c r="C24" s="424"/>
      <c r="D24" s="428"/>
      <c r="E24" s="94">
        <v>0</v>
      </c>
      <c r="F24" s="75">
        <v>0</v>
      </c>
      <c r="G24" s="75">
        <v>0</v>
      </c>
      <c r="H24" s="75">
        <v>0</v>
      </c>
      <c r="I24" s="75">
        <v>0</v>
      </c>
      <c r="J24" s="75">
        <v>0</v>
      </c>
      <c r="K24" s="94">
        <v>0</v>
      </c>
      <c r="L24" s="75">
        <v>0</v>
      </c>
      <c r="M24" s="75">
        <v>0</v>
      </c>
      <c r="N24" s="75">
        <v>0</v>
      </c>
      <c r="O24" s="75">
        <v>0</v>
      </c>
      <c r="P24" s="75">
        <v>0</v>
      </c>
      <c r="Q24" s="94">
        <v>0</v>
      </c>
      <c r="R24" s="75">
        <v>0</v>
      </c>
      <c r="S24" s="75">
        <v>0</v>
      </c>
      <c r="T24" s="75">
        <v>0</v>
      </c>
      <c r="U24" s="75">
        <v>0</v>
      </c>
      <c r="V24" s="77">
        <v>0</v>
      </c>
    </row>
    <row r="25" spans="1:22" ht="13.5" thickBot="1" x14ac:dyDescent="0.25">
      <c r="A25" s="194">
        <v>5</v>
      </c>
      <c r="B25" s="429" t="s">
        <v>86</v>
      </c>
      <c r="C25" s="430"/>
      <c r="D25" s="431"/>
      <c r="E25" s="96">
        <v>0</v>
      </c>
      <c r="F25" s="99">
        <v>0</v>
      </c>
      <c r="G25" s="99">
        <v>0</v>
      </c>
      <c r="H25" s="99">
        <v>0</v>
      </c>
      <c r="I25" s="99">
        <v>0</v>
      </c>
      <c r="J25" s="98">
        <v>0</v>
      </c>
      <c r="K25" s="96">
        <v>0</v>
      </c>
      <c r="L25" s="99">
        <v>0</v>
      </c>
      <c r="M25" s="99">
        <v>0</v>
      </c>
      <c r="N25" s="99">
        <v>0</v>
      </c>
      <c r="O25" s="99">
        <v>0</v>
      </c>
      <c r="P25" s="98">
        <v>0</v>
      </c>
      <c r="Q25" s="96">
        <v>1</v>
      </c>
      <c r="R25" s="99">
        <v>0</v>
      </c>
      <c r="S25" s="99">
        <v>0</v>
      </c>
      <c r="T25" s="99">
        <v>0.5</v>
      </c>
      <c r="U25" s="99">
        <v>0.5</v>
      </c>
      <c r="V25" s="98">
        <v>0</v>
      </c>
    </row>
    <row r="26" spans="1:22" x14ac:dyDescent="0.2">
      <c r="A26" s="245"/>
      <c r="B26" s="405"/>
      <c r="C26" s="405"/>
      <c r="D26" s="405"/>
    </row>
    <row r="27" spans="1:22" x14ac:dyDescent="0.2">
      <c r="A27" s="246"/>
      <c r="B27" s="332" t="s">
        <v>343</v>
      </c>
      <c r="C27" s="332"/>
      <c r="D27" s="332"/>
    </row>
    <row r="28" spans="1:22" x14ac:dyDescent="0.2">
      <c r="A28" s="245"/>
      <c r="B28" s="405"/>
      <c r="C28" s="405"/>
      <c r="D28" s="405"/>
    </row>
    <row r="29" spans="1:22" x14ac:dyDescent="0.2">
      <c r="A29" s="260"/>
      <c r="B29" s="404"/>
      <c r="C29" s="407"/>
      <c r="D29" s="407"/>
    </row>
    <row r="30" spans="1:22" x14ac:dyDescent="0.2">
      <c r="A30" s="260"/>
      <c r="B30" s="404"/>
      <c r="C30" s="404"/>
      <c r="D30" s="404"/>
    </row>
  </sheetData>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C23" sqref="C23"/>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קרן הגמלאות של חברי אגד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c r="D10" s="112"/>
      <c r="E10" s="112"/>
      <c r="F10" s="112"/>
      <c r="G10" s="112"/>
      <c r="H10" s="112"/>
      <c r="I10" s="112"/>
      <c r="J10" s="112"/>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F14" sqref="F14"/>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203</v>
      </c>
      <c r="C13" s="205">
        <f>VLOOKUP(B13,'רשימת גופים'!A3:B198,2,0)</f>
        <v>520020447</v>
      </c>
      <c r="D13" s="145" t="s">
        <v>349</v>
      </c>
      <c r="E13" s="146" t="s">
        <v>350</v>
      </c>
      <c r="F13" s="146">
        <v>2025</v>
      </c>
      <c r="G13" s="196" t="s">
        <v>265</v>
      </c>
      <c r="H13" s="348" t="str">
        <f>CONCATENATE("netunim","_",C13,"_",F13,".xlsx")</f>
        <v>netunim_520020447_2025.xlsx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G29" sqref="G29"/>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קרן הגמלאות של חברי אגד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0</v>
      </c>
      <c r="E10" s="112">
        <v>0</v>
      </c>
      <c r="F10" s="112">
        <v>0</v>
      </c>
      <c r="G10" s="112">
        <v>0</v>
      </c>
      <c r="H10" s="112">
        <v>0</v>
      </c>
      <c r="I10" s="112">
        <v>1</v>
      </c>
      <c r="J10" s="112">
        <v>1</v>
      </c>
      <c r="K10" s="112">
        <v>0.96153846153846156</v>
      </c>
      <c r="L10" s="112">
        <v>3.8461538461538464E-2</v>
      </c>
      <c r="M10" s="112">
        <v>0</v>
      </c>
      <c r="N10" s="112">
        <v>0</v>
      </c>
      <c r="O10" s="112">
        <v>0</v>
      </c>
      <c r="P10" s="113">
        <v>0</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קרן הגמלאות של חברי אגד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קרן הגמלאות של חברי אגד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קרן הגמלאות של חברי אגד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קרן הגמלאות של חברי אגד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8" t="s">
        <v>194</v>
      </c>
      <c r="D6" s="240" t="s">
        <v>33</v>
      </c>
      <c r="E6" s="241"/>
      <c r="F6" s="241"/>
      <c r="G6" s="241"/>
      <c r="H6" s="241"/>
      <c r="I6" s="242"/>
      <c r="J6" s="480" t="s">
        <v>194</v>
      </c>
      <c r="K6" s="464" t="s">
        <v>33</v>
      </c>
      <c r="L6" s="465"/>
      <c r="M6" s="465"/>
      <c r="N6" s="465"/>
      <c r="O6" s="465"/>
      <c r="P6" s="466"/>
    </row>
    <row r="7" spans="1:16" ht="25.5" x14ac:dyDescent="0.2">
      <c r="B7" s="476" t="s">
        <v>34</v>
      </c>
      <c r="C7" s="479"/>
      <c r="D7" s="10" t="s">
        <v>311</v>
      </c>
      <c r="E7" s="44" t="s">
        <v>312</v>
      </c>
      <c r="F7" s="10" t="s">
        <v>222</v>
      </c>
      <c r="G7" s="10" t="s">
        <v>223</v>
      </c>
      <c r="H7" s="10" t="s">
        <v>224</v>
      </c>
      <c r="I7" s="147" t="s">
        <v>41</v>
      </c>
      <c r="J7" s="481"/>
      <c r="K7" s="10" t="s">
        <v>311</v>
      </c>
      <c r="L7" s="44" t="s">
        <v>312</v>
      </c>
      <c r="M7" s="10" t="s">
        <v>222</v>
      </c>
      <c r="N7" s="10" t="s">
        <v>223</v>
      </c>
      <c r="O7" s="10" t="s">
        <v>224</v>
      </c>
      <c r="P7" s="147" t="s">
        <v>41</v>
      </c>
    </row>
    <row r="8" spans="1:16" x14ac:dyDescent="0.2">
      <c r="B8" s="477"/>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91" t="s">
        <v>179</v>
      </c>
      <c r="C30" s="492"/>
      <c r="D30" s="492"/>
      <c r="E30" s="493"/>
      <c r="F30" s="446" t="s">
        <v>87</v>
      </c>
      <c r="G30" s="447"/>
      <c r="H30" s="447"/>
      <c r="I30" s="447"/>
      <c r="J30" s="447"/>
      <c r="K30" s="448"/>
    </row>
    <row r="31" spans="1:16" ht="25.5" x14ac:dyDescent="0.2">
      <c r="A31" s="102"/>
      <c r="B31" s="494"/>
      <c r="C31" s="495"/>
      <c r="D31" s="495"/>
      <c r="E31" s="496"/>
      <c r="F31" s="287" t="s">
        <v>182</v>
      </c>
      <c r="G31" s="10" t="s">
        <v>40</v>
      </c>
      <c r="H31" s="10" t="s">
        <v>222</v>
      </c>
      <c r="I31" s="10" t="s">
        <v>223</v>
      </c>
      <c r="J31" s="10" t="s">
        <v>224</v>
      </c>
      <c r="K31" s="147" t="s">
        <v>41</v>
      </c>
    </row>
    <row r="32" spans="1:16" ht="13.5" thickBot="1" x14ac:dyDescent="0.25">
      <c r="A32" s="103"/>
      <c r="B32" s="497"/>
      <c r="C32" s="498"/>
      <c r="D32" s="498"/>
      <c r="E32" s="499"/>
      <c r="F32" s="63" t="s">
        <v>42</v>
      </c>
      <c r="G32" s="64" t="s">
        <v>43</v>
      </c>
      <c r="H32" s="65" t="s">
        <v>44</v>
      </c>
      <c r="I32" s="65" t="s">
        <v>45</v>
      </c>
      <c r="J32" s="65" t="s">
        <v>46</v>
      </c>
      <c r="K32" s="66" t="s">
        <v>47</v>
      </c>
    </row>
    <row r="33" spans="1:11" x14ac:dyDescent="0.2">
      <c r="A33" s="103" t="s">
        <v>72</v>
      </c>
      <c r="B33" s="500" t="s">
        <v>73</v>
      </c>
      <c r="C33" s="501"/>
      <c r="D33" s="501"/>
      <c r="E33" s="502"/>
      <c r="F33" s="247"/>
      <c r="G33" s="248"/>
      <c r="H33" s="249"/>
      <c r="I33" s="249"/>
      <c r="J33" s="249"/>
      <c r="K33" s="109"/>
    </row>
    <row r="34" spans="1:11" x14ac:dyDescent="0.2">
      <c r="A34" s="155">
        <v>3</v>
      </c>
      <c r="B34" s="458" t="s">
        <v>76</v>
      </c>
      <c r="C34" s="459"/>
      <c r="D34" s="459"/>
      <c r="E34" s="460"/>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455" t="s">
        <v>77</v>
      </c>
      <c r="C35" s="456"/>
      <c r="D35" s="456"/>
      <c r="E35" s="457"/>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455" t="s">
        <v>78</v>
      </c>
      <c r="C36" s="456"/>
      <c r="D36" s="456"/>
      <c r="E36" s="457"/>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455" t="s">
        <v>79</v>
      </c>
      <c r="C37" s="456"/>
      <c r="D37" s="456"/>
      <c r="E37" s="457"/>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458" t="s">
        <v>341</v>
      </c>
      <c r="C38" s="459" t="s">
        <v>278</v>
      </c>
      <c r="D38" s="459"/>
      <c r="E38" s="460"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452" t="s">
        <v>81</v>
      </c>
      <c r="C39" s="453"/>
      <c r="D39" s="453"/>
      <c r="E39" s="454"/>
      <c r="F39" s="82"/>
      <c r="G39" s="83"/>
      <c r="H39" s="84"/>
      <c r="I39" s="84"/>
      <c r="J39" s="84"/>
      <c r="K39" s="85"/>
    </row>
    <row r="40" spans="1:11" x14ac:dyDescent="0.2">
      <c r="A40" s="73">
        <v>1</v>
      </c>
      <c r="B40" s="449" t="s">
        <v>76</v>
      </c>
      <c r="C40" s="450"/>
      <c r="D40" s="450"/>
      <c r="E40" s="451"/>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449" t="s">
        <v>77</v>
      </c>
      <c r="C41" s="450"/>
      <c r="D41" s="450"/>
      <c r="E41" s="451"/>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449" t="s">
        <v>82</v>
      </c>
      <c r="C42" s="450"/>
      <c r="D42" s="450"/>
      <c r="E42" s="451"/>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452" t="s">
        <v>264</v>
      </c>
      <c r="C43" s="453"/>
      <c r="D43" s="453"/>
      <c r="E43" s="454"/>
      <c r="F43" s="82"/>
      <c r="G43" s="83"/>
      <c r="H43" s="84"/>
      <c r="I43" s="84"/>
      <c r="J43" s="84"/>
      <c r="K43" s="85"/>
    </row>
    <row r="44" spans="1:11" x14ac:dyDescent="0.2">
      <c r="A44" s="73">
        <v>1</v>
      </c>
      <c r="B44" s="449" t="s">
        <v>76</v>
      </c>
      <c r="C44" s="450"/>
      <c r="D44" s="450"/>
      <c r="E44" s="451"/>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449" t="s">
        <v>195</v>
      </c>
      <c r="C45" s="450"/>
      <c r="D45" s="450"/>
      <c r="E45" s="451"/>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449" t="s">
        <v>84</v>
      </c>
      <c r="C46" s="450"/>
      <c r="D46" s="450"/>
      <c r="E46" s="451"/>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449" t="s">
        <v>85</v>
      </c>
      <c r="C47" s="450"/>
      <c r="D47" s="450"/>
      <c r="E47" s="451"/>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443" t="s">
        <v>86</v>
      </c>
      <c r="C48" s="444"/>
      <c r="D48" s="444"/>
      <c r="E48" s="445"/>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82" t="s">
        <v>179</v>
      </c>
      <c r="C94" s="483"/>
      <c r="D94" s="483"/>
      <c r="E94" s="484"/>
      <c r="F94" s="461" t="s">
        <v>87</v>
      </c>
      <c r="G94" s="462"/>
      <c r="H94" s="462"/>
      <c r="I94" s="462"/>
      <c r="J94" s="462"/>
      <c r="K94" s="462"/>
      <c r="L94" s="463"/>
    </row>
    <row r="95" spans="1:12" s="290" customFormat="1" ht="25.5" hidden="1" x14ac:dyDescent="0.2">
      <c r="A95" s="291"/>
      <c r="B95" s="485"/>
      <c r="C95" s="486"/>
      <c r="D95" s="486"/>
      <c r="E95" s="487"/>
      <c r="F95" s="292" t="s">
        <v>182</v>
      </c>
      <c r="G95" s="293" t="s">
        <v>311</v>
      </c>
      <c r="H95" s="294" t="s">
        <v>312</v>
      </c>
      <c r="I95" s="293" t="s">
        <v>222</v>
      </c>
      <c r="J95" s="293" t="s">
        <v>223</v>
      </c>
      <c r="K95" s="293" t="s">
        <v>224</v>
      </c>
      <c r="L95" s="295" t="s">
        <v>41</v>
      </c>
    </row>
    <row r="96" spans="1:12" s="290" customFormat="1" ht="13.5" hidden="1" thickBot="1" x14ac:dyDescent="0.25">
      <c r="A96" s="296"/>
      <c r="B96" s="488"/>
      <c r="C96" s="489"/>
      <c r="D96" s="489"/>
      <c r="E96" s="490"/>
      <c r="F96" s="297" t="s">
        <v>42</v>
      </c>
      <c r="G96" s="298" t="s">
        <v>43</v>
      </c>
      <c r="H96" s="299" t="s">
        <v>44</v>
      </c>
      <c r="I96" s="300" t="s">
        <v>45</v>
      </c>
      <c r="J96" s="300" t="s">
        <v>46</v>
      </c>
      <c r="K96" s="300" t="s">
        <v>47</v>
      </c>
      <c r="L96" s="301" t="s">
        <v>48</v>
      </c>
    </row>
    <row r="97" spans="1:12" s="290" customFormat="1" hidden="1" x14ac:dyDescent="0.2">
      <c r="A97" s="296" t="s">
        <v>72</v>
      </c>
      <c r="B97" s="506" t="s">
        <v>73</v>
      </c>
      <c r="C97" s="507"/>
      <c r="D97" s="507"/>
      <c r="E97" s="508"/>
      <c r="F97" s="302"/>
      <c r="G97" s="303"/>
      <c r="H97" s="304"/>
      <c r="I97" s="305"/>
      <c r="J97" s="305"/>
      <c r="K97" s="305"/>
      <c r="L97" s="306"/>
    </row>
    <row r="98" spans="1:12" s="290" customFormat="1" hidden="1" x14ac:dyDescent="0.2">
      <c r="A98" s="307">
        <v>3</v>
      </c>
      <c r="B98" s="473" t="s">
        <v>314</v>
      </c>
      <c r="C98" s="474"/>
      <c r="D98" s="474"/>
      <c r="E98" s="475"/>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73" t="s">
        <v>315</v>
      </c>
      <c r="C99" s="474" t="s">
        <v>274</v>
      </c>
      <c r="D99" s="474"/>
      <c r="E99" s="475"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503" t="s">
        <v>77</v>
      </c>
      <c r="C100" s="504"/>
      <c r="D100" s="504"/>
      <c r="E100" s="505"/>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503" t="s">
        <v>78</v>
      </c>
      <c r="C101" s="504"/>
      <c r="D101" s="504"/>
      <c r="E101" s="505"/>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503" t="s">
        <v>79</v>
      </c>
      <c r="C102" s="504"/>
      <c r="D102" s="504"/>
      <c r="E102" s="505"/>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73" t="s">
        <v>337</v>
      </c>
      <c r="C103" s="474" t="s">
        <v>278</v>
      </c>
      <c r="D103" s="474"/>
      <c r="E103" s="475"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515" t="s">
        <v>81</v>
      </c>
      <c r="C104" s="516"/>
      <c r="D104" s="516"/>
      <c r="E104" s="517"/>
      <c r="F104" s="317"/>
      <c r="G104" s="318"/>
      <c r="H104" s="318"/>
      <c r="I104" s="319"/>
      <c r="J104" s="319"/>
      <c r="K104" s="319"/>
      <c r="L104" s="320"/>
    </row>
    <row r="105" spans="1:12" s="290" customFormat="1" hidden="1" x14ac:dyDescent="0.2">
      <c r="A105" s="321">
        <v>1</v>
      </c>
      <c r="B105" s="509" t="s">
        <v>76</v>
      </c>
      <c r="C105" s="510"/>
      <c r="D105" s="510"/>
      <c r="E105" s="511"/>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509" t="s">
        <v>77</v>
      </c>
      <c r="C106" s="510"/>
      <c r="D106" s="510"/>
      <c r="E106" s="511"/>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509" t="s">
        <v>82</v>
      </c>
      <c r="C107" s="510"/>
      <c r="D107" s="510"/>
      <c r="E107" s="511"/>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515" t="s">
        <v>264</v>
      </c>
      <c r="C108" s="516"/>
      <c r="D108" s="516"/>
      <c r="E108" s="517"/>
      <c r="F108" s="317"/>
      <c r="G108" s="318"/>
      <c r="H108" s="318"/>
      <c r="I108" s="319"/>
      <c r="J108" s="319"/>
      <c r="K108" s="319"/>
      <c r="L108" s="320"/>
    </row>
    <row r="109" spans="1:12" s="290" customFormat="1" hidden="1" x14ac:dyDescent="0.2">
      <c r="A109" s="321">
        <v>1</v>
      </c>
      <c r="B109" s="509" t="s">
        <v>76</v>
      </c>
      <c r="C109" s="510"/>
      <c r="D109" s="510"/>
      <c r="E109" s="511"/>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509" t="s">
        <v>195</v>
      </c>
      <c r="C110" s="510"/>
      <c r="D110" s="510"/>
      <c r="E110" s="511"/>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509" t="s">
        <v>84</v>
      </c>
      <c r="C111" s="510"/>
      <c r="D111" s="510"/>
      <c r="E111" s="511"/>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509" t="s">
        <v>85</v>
      </c>
      <c r="C112" s="510"/>
      <c r="D112" s="510"/>
      <c r="E112" s="511"/>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512" t="s">
        <v>86</v>
      </c>
      <c r="C113" s="513"/>
      <c r="D113" s="513"/>
      <c r="E113" s="514"/>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קרן הגמלאות של חברי אגד בע"מ</v>
      </c>
    </row>
    <row r="3" spans="1:145" ht="15.75" x14ac:dyDescent="0.25">
      <c r="B3" s="171" t="str">
        <f>CONCATENATE(הוראות!Z13,הוראות!F13)</f>
        <v>הנתונים ביחידות בודדות לשנת 2025</v>
      </c>
    </row>
    <row r="4" spans="1:145" ht="12.75" customHeight="1" x14ac:dyDescent="0.2">
      <c r="B4" s="170" t="s">
        <v>244</v>
      </c>
      <c r="C4" s="362" t="s">
        <v>26</v>
      </c>
      <c r="D4" s="363"/>
      <c r="E4" s="363"/>
      <c r="F4" s="363"/>
      <c r="G4" s="363"/>
      <c r="H4" s="363"/>
      <c r="I4" s="364"/>
      <c r="J4" s="354" t="s">
        <v>27</v>
      </c>
      <c r="K4" s="355"/>
      <c r="L4" s="355"/>
      <c r="M4" s="355"/>
      <c r="N4" s="355"/>
      <c r="O4" s="355"/>
      <c r="P4" s="355"/>
      <c r="Q4" s="355"/>
      <c r="R4" s="355"/>
      <c r="S4" s="355"/>
      <c r="T4" s="355"/>
      <c r="U4" s="355"/>
      <c r="V4" s="355"/>
      <c r="W4" s="356"/>
      <c r="X4" s="354" t="s">
        <v>345</v>
      </c>
      <c r="Y4" s="355"/>
      <c r="Z4" s="355"/>
      <c r="AA4" s="355"/>
      <c r="AB4" s="355"/>
      <c r="AC4" s="355"/>
      <c r="AD4" s="355"/>
      <c r="AE4" s="355"/>
      <c r="AF4" s="355"/>
      <c r="AG4" s="355"/>
      <c r="AH4" s="355"/>
      <c r="AI4" s="355"/>
      <c r="AJ4" s="355"/>
      <c r="AK4" s="356"/>
      <c r="AL4" s="354" t="s">
        <v>346</v>
      </c>
      <c r="AM4" s="355"/>
      <c r="AN4" s="355"/>
      <c r="AO4" s="355"/>
      <c r="AP4" s="355"/>
      <c r="AQ4" s="355"/>
      <c r="AR4" s="355"/>
      <c r="AS4" s="355"/>
      <c r="AT4" s="355"/>
      <c r="AU4" s="355"/>
      <c r="AV4" s="355"/>
      <c r="AW4" s="355"/>
      <c r="AX4" s="355"/>
      <c r="AY4" s="356"/>
    </row>
    <row r="5" spans="1:145" ht="12.75" customHeight="1" x14ac:dyDescent="0.2">
      <c r="C5" s="365"/>
      <c r="D5" s="366"/>
      <c r="E5" s="367"/>
      <c r="F5" s="367"/>
      <c r="G5" s="367"/>
      <c r="H5" s="367"/>
      <c r="I5" s="368"/>
      <c r="J5" s="357" t="s">
        <v>28</v>
      </c>
      <c r="K5" s="369"/>
      <c r="L5" s="369"/>
      <c r="M5" s="369"/>
      <c r="N5" s="369"/>
      <c r="O5" s="369"/>
      <c r="P5" s="370"/>
      <c r="Q5" s="357" t="s">
        <v>29</v>
      </c>
      <c r="R5" s="369"/>
      <c r="S5" s="369"/>
      <c r="T5" s="369"/>
      <c r="U5" s="369"/>
      <c r="V5" s="369"/>
      <c r="W5" s="370"/>
      <c r="X5" s="357" t="s">
        <v>30</v>
      </c>
      <c r="Y5" s="358"/>
      <c r="Z5" s="358"/>
      <c r="AA5" s="358"/>
      <c r="AB5" s="358"/>
      <c r="AC5" s="358"/>
      <c r="AD5" s="359"/>
      <c r="AE5" s="357" t="s">
        <v>31</v>
      </c>
      <c r="AF5" s="358"/>
      <c r="AG5" s="358"/>
      <c r="AH5" s="358"/>
      <c r="AI5" s="358"/>
      <c r="AJ5" s="358"/>
      <c r="AK5" s="359"/>
      <c r="AL5" s="357" t="s">
        <v>30</v>
      </c>
      <c r="AM5" s="358"/>
      <c r="AN5" s="358"/>
      <c r="AO5" s="358"/>
      <c r="AP5" s="358"/>
      <c r="AQ5" s="358"/>
      <c r="AR5" s="359"/>
      <c r="AS5" s="357" t="s">
        <v>31</v>
      </c>
      <c r="AT5" s="358"/>
      <c r="AU5" s="358"/>
      <c r="AV5" s="358"/>
      <c r="AW5" s="358"/>
      <c r="AX5" s="358"/>
      <c r="AY5" s="359"/>
    </row>
    <row r="6" spans="1:145" ht="12.75" customHeight="1" x14ac:dyDescent="0.2">
      <c r="C6" s="360" t="s">
        <v>32</v>
      </c>
      <c r="D6" s="243"/>
      <c r="E6" s="373" t="s">
        <v>33</v>
      </c>
      <c r="F6" s="373"/>
      <c r="G6" s="373"/>
      <c r="H6" s="373"/>
      <c r="I6" s="374"/>
      <c r="J6" s="360" t="str">
        <f>C6</f>
        <v>סה"כ מספר תביעות</v>
      </c>
      <c r="K6" s="358" t="s">
        <v>33</v>
      </c>
      <c r="L6" s="358"/>
      <c r="M6" s="358"/>
      <c r="N6" s="358"/>
      <c r="O6" s="358"/>
      <c r="P6" s="359"/>
      <c r="Q6" s="360" t="str">
        <f>C6</f>
        <v>סה"כ מספר תביעות</v>
      </c>
      <c r="R6" s="358" t="s">
        <v>33</v>
      </c>
      <c r="S6" s="358"/>
      <c r="T6" s="358"/>
      <c r="U6" s="358"/>
      <c r="V6" s="358"/>
      <c r="W6" s="359"/>
      <c r="X6" s="360" t="str">
        <f>C6</f>
        <v>סה"כ מספר תביעות</v>
      </c>
      <c r="Y6" s="358" t="s">
        <v>33</v>
      </c>
      <c r="Z6" s="358"/>
      <c r="AA6" s="358"/>
      <c r="AB6" s="358"/>
      <c r="AC6" s="358"/>
      <c r="AD6" s="359"/>
      <c r="AE6" s="360" t="str">
        <f>J6</f>
        <v>סה"כ מספר תביעות</v>
      </c>
      <c r="AF6" s="358" t="s">
        <v>33</v>
      </c>
      <c r="AG6" s="358"/>
      <c r="AH6" s="358"/>
      <c r="AI6" s="358"/>
      <c r="AJ6" s="358"/>
      <c r="AK6" s="359"/>
      <c r="AL6" s="360" t="str">
        <f>Q6</f>
        <v>סה"כ מספר תביעות</v>
      </c>
      <c r="AM6" s="358" t="s">
        <v>33</v>
      </c>
      <c r="AN6" s="358"/>
      <c r="AO6" s="358"/>
      <c r="AP6" s="358"/>
      <c r="AQ6" s="358"/>
      <c r="AR6" s="359"/>
      <c r="AS6" s="360" t="str">
        <f>X6</f>
        <v>סה"כ מספר תביעות</v>
      </c>
      <c r="AT6" s="358" t="s">
        <v>33</v>
      </c>
      <c r="AU6" s="358"/>
      <c r="AV6" s="358"/>
      <c r="AW6" s="358"/>
      <c r="AX6" s="358"/>
      <c r="AY6" s="359"/>
    </row>
    <row r="7" spans="1:145" ht="25.5" customHeight="1" x14ac:dyDescent="0.2">
      <c r="B7" s="371" t="s">
        <v>34</v>
      </c>
      <c r="C7" s="361"/>
      <c r="D7" s="223" t="s">
        <v>318</v>
      </c>
      <c r="E7" s="44" t="s">
        <v>319</v>
      </c>
      <c r="F7" s="44" t="s">
        <v>36</v>
      </c>
      <c r="G7" s="44" t="s">
        <v>37</v>
      </c>
      <c r="H7" s="44" t="s">
        <v>38</v>
      </c>
      <c r="I7" s="149" t="s">
        <v>39</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row>
    <row r="8" spans="1:145" ht="12.75" customHeight="1" x14ac:dyDescent="0.2">
      <c r="B8" s="37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75" t="s">
        <v>179</v>
      </c>
      <c r="C31" s="378" t="s">
        <v>26</v>
      </c>
      <c r="D31" s="379"/>
      <c r="E31" s="379"/>
      <c r="F31" s="379"/>
      <c r="G31" s="379"/>
      <c r="H31" s="379"/>
      <c r="I31" s="380"/>
      <c r="J31" s="384" t="s">
        <v>27</v>
      </c>
      <c r="K31" s="385"/>
      <c r="L31" s="386"/>
      <c r="M31" s="386"/>
      <c r="N31" s="386"/>
      <c r="O31" s="386"/>
      <c r="P31" s="386"/>
      <c r="Q31" s="386"/>
      <c r="R31" s="386"/>
      <c r="S31" s="386"/>
      <c r="T31" s="386"/>
      <c r="U31" s="386"/>
      <c r="V31" s="386"/>
      <c r="W31" s="387"/>
      <c r="X31" s="388" t="s">
        <v>317</v>
      </c>
      <c r="Y31" s="389"/>
      <c r="Z31" s="389"/>
      <c r="AA31" s="389"/>
      <c r="AB31" s="389"/>
      <c r="AC31" s="389"/>
      <c r="AD31" s="389"/>
      <c r="AE31" s="389"/>
      <c r="AF31" s="389"/>
      <c r="AG31" s="389"/>
      <c r="AH31" s="389"/>
      <c r="AI31" s="389"/>
      <c r="AJ31" s="389"/>
      <c r="AK31" s="390"/>
    </row>
    <row r="32" spans="1:51" ht="12.75" hidden="1" customHeight="1" x14ac:dyDescent="0.2">
      <c r="A32" s="38"/>
      <c r="B32" s="376"/>
      <c r="C32" s="381"/>
      <c r="D32" s="382"/>
      <c r="E32" s="382"/>
      <c r="F32" s="382"/>
      <c r="G32" s="382"/>
      <c r="H32" s="382"/>
      <c r="I32" s="383"/>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62"/>
      <c r="AM32" s="262"/>
      <c r="AN32" s="262"/>
      <c r="AO32" s="262"/>
    </row>
    <row r="33" spans="1:41" ht="25.5" hidden="1" customHeight="1" x14ac:dyDescent="0.2">
      <c r="A33" s="38"/>
      <c r="B33" s="376"/>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77"/>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קרן הגמלאות של חברי אגד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2025</v>
      </c>
    </row>
    <row r="4" spans="1:43" x14ac:dyDescent="0.2">
      <c r="B4" s="170" t="s">
        <v>244</v>
      </c>
    </row>
    <row r="5" spans="1:43" ht="13.5" thickBot="1" x14ac:dyDescent="0.25"/>
    <row r="6" spans="1:43" x14ac:dyDescent="0.2">
      <c r="B6" s="375" t="s">
        <v>179</v>
      </c>
      <c r="C6" s="398"/>
      <c r="D6" s="399"/>
      <c r="E6" s="378" t="s">
        <v>26</v>
      </c>
      <c r="F6" s="379"/>
      <c r="G6" s="379"/>
      <c r="H6" s="379"/>
      <c r="I6" s="379"/>
      <c r="J6" s="379"/>
      <c r="K6" s="380"/>
      <c r="L6" s="384" t="s">
        <v>27</v>
      </c>
      <c r="M6" s="385"/>
      <c r="N6" s="386"/>
      <c r="O6" s="386"/>
      <c r="P6" s="386"/>
      <c r="Q6" s="386"/>
      <c r="R6" s="386"/>
      <c r="S6" s="386"/>
      <c r="T6" s="386"/>
      <c r="U6" s="386"/>
      <c r="V6" s="386"/>
      <c r="W6" s="386"/>
      <c r="X6" s="386"/>
      <c r="Y6" s="387"/>
      <c r="Z6" s="388" t="s">
        <v>317</v>
      </c>
      <c r="AA6" s="389"/>
      <c r="AB6" s="389"/>
      <c r="AC6" s="389"/>
      <c r="AD6" s="389"/>
      <c r="AE6" s="389"/>
      <c r="AF6" s="389"/>
      <c r="AG6" s="389"/>
      <c r="AH6" s="389"/>
      <c r="AI6" s="389"/>
      <c r="AJ6" s="389"/>
      <c r="AK6" s="389"/>
      <c r="AL6" s="389"/>
      <c r="AM6" s="390"/>
    </row>
    <row r="7" spans="1:43" ht="12.75" customHeight="1" x14ac:dyDescent="0.2">
      <c r="A7" s="38"/>
      <c r="B7" s="376"/>
      <c r="C7" s="400"/>
      <c r="D7" s="401"/>
      <c r="E7" s="381"/>
      <c r="F7" s="382"/>
      <c r="G7" s="382"/>
      <c r="H7" s="382"/>
      <c r="I7" s="382"/>
      <c r="J7" s="382"/>
      <c r="K7" s="383"/>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62"/>
      <c r="AO7" s="262"/>
      <c r="AP7" s="262"/>
      <c r="AQ7" s="262"/>
    </row>
    <row r="8" spans="1:43" ht="25.5" customHeight="1" x14ac:dyDescent="0.2">
      <c r="A8" s="38"/>
      <c r="B8" s="376"/>
      <c r="C8" s="400"/>
      <c r="D8" s="401"/>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77"/>
      <c r="C9" s="402"/>
      <c r="D9" s="403"/>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5" t="s">
        <v>316</v>
      </c>
      <c r="C11" s="396"/>
      <c r="D11" s="397"/>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5" t="s">
        <v>315</v>
      </c>
      <c r="C12" s="396"/>
      <c r="D12" s="397"/>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405"/>
      <c r="C27" s="405"/>
      <c r="D27" s="405"/>
      <c r="E27" s="246"/>
      <c r="F27" s="246"/>
      <c r="G27" s="246"/>
      <c r="H27" s="246"/>
      <c r="I27" s="246"/>
      <c r="J27" s="246"/>
      <c r="K27" s="246"/>
    </row>
    <row r="28" spans="1:43" x14ac:dyDescent="0.2">
      <c r="A28" s="246"/>
      <c r="B28" s="406"/>
      <c r="C28" s="406"/>
      <c r="D28" s="406"/>
      <c r="E28" s="260"/>
      <c r="F28" s="260"/>
      <c r="G28" s="260"/>
      <c r="H28" s="260"/>
      <c r="I28" s="260"/>
      <c r="J28" s="260"/>
      <c r="K28" s="260"/>
    </row>
    <row r="29" spans="1:43" x14ac:dyDescent="0.2">
      <c r="A29" s="245"/>
      <c r="B29" s="405"/>
      <c r="C29" s="405"/>
      <c r="D29" s="405"/>
      <c r="E29" s="246"/>
      <c r="F29" s="246"/>
      <c r="G29" s="246"/>
      <c r="H29" s="246"/>
      <c r="I29" s="246"/>
      <c r="J29" s="246"/>
      <c r="K29" s="246"/>
    </row>
    <row r="30" spans="1:43" x14ac:dyDescent="0.2">
      <c r="A30" s="260"/>
      <c r="B30" s="404"/>
      <c r="C30" s="407"/>
      <c r="D30" s="407"/>
      <c r="E30" s="270"/>
      <c r="F30" s="270"/>
      <c r="G30" s="270"/>
      <c r="H30" s="270"/>
      <c r="I30" s="270"/>
      <c r="J30" s="270"/>
      <c r="K30" s="270"/>
    </row>
    <row r="31" spans="1:43" x14ac:dyDescent="0.2">
      <c r="A31" s="260"/>
      <c r="B31" s="404"/>
      <c r="C31" s="404"/>
      <c r="D31" s="404"/>
      <c r="E31" s="272"/>
      <c r="F31" s="272"/>
      <c r="G31" s="272"/>
      <c r="H31" s="272"/>
      <c r="I31" s="272"/>
      <c r="J31" s="272"/>
      <c r="K31" s="272"/>
    </row>
    <row r="32" spans="1:43" x14ac:dyDescent="0.2">
      <c r="A32" s="260"/>
      <c r="B32" s="404"/>
      <c r="C32" s="404"/>
      <c r="D32" s="404"/>
      <c r="E32" s="272"/>
      <c r="F32" s="272"/>
      <c r="G32" s="272"/>
      <c r="H32" s="272"/>
      <c r="I32" s="272"/>
      <c r="J32" s="272"/>
      <c r="K32" s="272"/>
    </row>
    <row r="33" spans="1:11" x14ac:dyDescent="0.2">
      <c r="A33" s="261"/>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0"/>
      <c r="B35" s="405"/>
      <c r="C35" s="405"/>
      <c r="D35" s="405"/>
      <c r="E35" s="246"/>
      <c r="F35" s="246"/>
      <c r="G35" s="246"/>
      <c r="H35" s="246"/>
      <c r="I35" s="246"/>
      <c r="J35" s="246"/>
      <c r="K35" s="246"/>
    </row>
    <row r="36" spans="1:11" x14ac:dyDescent="0.2">
      <c r="A36" s="261"/>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c r="B39" s="405"/>
      <c r="C39" s="405"/>
      <c r="D39" s="405"/>
      <c r="E39" s="246"/>
      <c r="F39" s="246"/>
      <c r="G39" s="246"/>
      <c r="H39" s="246"/>
      <c r="I39" s="246"/>
      <c r="J39" s="246"/>
      <c r="K39" s="246"/>
    </row>
    <row r="40" spans="1:11" x14ac:dyDescent="0.2">
      <c r="A40" s="260"/>
    </row>
  </sheetData>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קרן הגמלאות של חברי אגד בע"מ</v>
      </c>
    </row>
    <row r="3" spans="1:121" ht="15.75" x14ac:dyDescent="0.25">
      <c r="B3" s="171" t="str">
        <f>CONCATENATE(הוראות!Z13,הוראות!F13)</f>
        <v>הנתונים ביחידות בודדות לשנת 2025</v>
      </c>
    </row>
    <row r="4" spans="1:121" ht="12.75" customHeight="1" x14ac:dyDescent="0.2">
      <c r="B4" s="170" t="s">
        <v>244</v>
      </c>
      <c r="C4" s="354" t="s">
        <v>87</v>
      </c>
      <c r="D4" s="355"/>
      <c r="E4" s="355"/>
      <c r="F4" s="355"/>
      <c r="G4" s="355"/>
      <c r="H4" s="355"/>
      <c r="I4" s="355"/>
      <c r="J4" s="355"/>
      <c r="K4" s="355"/>
      <c r="L4" s="355"/>
      <c r="M4" s="355"/>
      <c r="N4" s="355"/>
      <c r="O4" s="355"/>
      <c r="P4" s="356"/>
      <c r="Q4" s="354" t="s">
        <v>88</v>
      </c>
      <c r="R4" s="355"/>
      <c r="S4" s="355"/>
      <c r="T4" s="355"/>
      <c r="U4" s="355"/>
      <c r="V4" s="355"/>
      <c r="W4" s="355"/>
      <c r="X4" s="355"/>
      <c r="Y4" s="355"/>
      <c r="Z4" s="355"/>
      <c r="AA4" s="355"/>
      <c r="AB4" s="355"/>
      <c r="AC4" s="355"/>
      <c r="AD4" s="356"/>
      <c r="AE4" s="354" t="s">
        <v>89</v>
      </c>
      <c r="AF4" s="355"/>
      <c r="AG4" s="355"/>
      <c r="AH4" s="355"/>
      <c r="AI4" s="355"/>
      <c r="AJ4" s="355"/>
      <c r="AK4" s="355"/>
      <c r="AL4" s="355"/>
      <c r="AM4" s="355"/>
      <c r="AN4" s="355"/>
      <c r="AO4" s="355"/>
      <c r="AP4" s="355"/>
      <c r="AQ4" s="355"/>
      <c r="AR4" s="356"/>
      <c r="AS4" s="354" t="s">
        <v>90</v>
      </c>
      <c r="AT4" s="355"/>
      <c r="AU4" s="355"/>
      <c r="AV4" s="355"/>
      <c r="AW4" s="355"/>
      <c r="AX4" s="355"/>
      <c r="AY4" s="355"/>
      <c r="AZ4" s="355"/>
      <c r="BA4" s="355"/>
      <c r="BB4" s="355"/>
      <c r="BC4" s="355"/>
      <c r="BD4" s="355"/>
      <c r="BE4" s="355"/>
      <c r="BF4" s="356"/>
      <c r="BG4" s="362" t="s">
        <v>91</v>
      </c>
      <c r="BH4" s="363"/>
      <c r="BI4" s="363"/>
      <c r="BJ4" s="363"/>
      <c r="BK4" s="363"/>
      <c r="BL4" s="363"/>
      <c r="BM4" s="364"/>
      <c r="BN4" s="354" t="s">
        <v>92</v>
      </c>
      <c r="BO4" s="355"/>
      <c r="BP4" s="355"/>
      <c r="BQ4" s="355"/>
      <c r="BR4" s="355"/>
      <c r="BS4" s="355"/>
      <c r="BT4" s="355"/>
      <c r="BU4" s="355"/>
      <c r="BV4" s="355"/>
      <c r="BW4" s="355"/>
      <c r="BX4" s="355"/>
      <c r="BY4" s="355"/>
      <c r="BZ4" s="355"/>
      <c r="CA4" s="356"/>
      <c r="CB4" s="354" t="s">
        <v>93</v>
      </c>
      <c r="CC4" s="355"/>
      <c r="CD4" s="355"/>
      <c r="CE4" s="355"/>
      <c r="CF4" s="355"/>
      <c r="CG4" s="355"/>
      <c r="CH4" s="355"/>
      <c r="CI4" s="355"/>
      <c r="CJ4" s="355"/>
      <c r="CK4" s="355"/>
      <c r="CL4" s="355"/>
      <c r="CM4" s="355"/>
      <c r="CN4" s="355"/>
      <c r="CO4" s="356"/>
      <c r="CP4" s="354" t="s">
        <v>94</v>
      </c>
      <c r="CQ4" s="355"/>
      <c r="CR4" s="355"/>
      <c r="CS4" s="355"/>
      <c r="CT4" s="355"/>
      <c r="CU4" s="355"/>
      <c r="CV4" s="355"/>
      <c r="CW4" s="355"/>
      <c r="CX4" s="355"/>
      <c r="CY4" s="355"/>
      <c r="CZ4" s="355"/>
      <c r="DA4" s="355"/>
      <c r="DB4" s="355"/>
      <c r="DC4" s="356"/>
      <c r="DD4" s="362" t="s">
        <v>95</v>
      </c>
      <c r="DE4" s="363"/>
      <c r="DF4" s="363"/>
      <c r="DG4" s="363"/>
      <c r="DH4" s="363"/>
      <c r="DI4" s="363"/>
      <c r="DJ4" s="363"/>
      <c r="DK4" s="363"/>
      <c r="DL4" s="363"/>
      <c r="DM4" s="363"/>
      <c r="DN4" s="363"/>
      <c r="DO4" s="363"/>
      <c r="DP4" s="363"/>
      <c r="DQ4" s="364"/>
    </row>
    <row r="5" spans="1:121" ht="12.75" customHeight="1" x14ac:dyDescent="0.2">
      <c r="C5" s="357" t="s">
        <v>96</v>
      </c>
      <c r="D5" s="369"/>
      <c r="E5" s="369"/>
      <c r="F5" s="369"/>
      <c r="G5" s="369"/>
      <c r="H5" s="369"/>
      <c r="I5" s="370"/>
      <c r="J5" s="357" t="s">
        <v>97</v>
      </c>
      <c r="K5" s="369"/>
      <c r="L5" s="369"/>
      <c r="M5" s="369"/>
      <c r="N5" s="369"/>
      <c r="O5" s="369"/>
      <c r="P5" s="370"/>
      <c r="Q5" s="357" t="s">
        <v>96</v>
      </c>
      <c r="R5" s="369"/>
      <c r="S5" s="369"/>
      <c r="T5" s="369"/>
      <c r="U5" s="369"/>
      <c r="V5" s="369"/>
      <c r="W5" s="370"/>
      <c r="X5" s="357" t="s">
        <v>97</v>
      </c>
      <c r="Y5" s="369"/>
      <c r="Z5" s="369"/>
      <c r="AA5" s="369"/>
      <c r="AB5" s="369"/>
      <c r="AC5" s="369"/>
      <c r="AD5" s="370"/>
      <c r="AE5" s="357" t="s">
        <v>96</v>
      </c>
      <c r="AF5" s="369"/>
      <c r="AG5" s="369"/>
      <c r="AH5" s="369"/>
      <c r="AI5" s="369"/>
      <c r="AJ5" s="369"/>
      <c r="AK5" s="370"/>
      <c r="AL5" s="357" t="s">
        <v>97</v>
      </c>
      <c r="AM5" s="369"/>
      <c r="AN5" s="369"/>
      <c r="AO5" s="369"/>
      <c r="AP5" s="369"/>
      <c r="AQ5" s="369"/>
      <c r="AR5" s="370"/>
      <c r="AS5" s="357" t="s">
        <v>96</v>
      </c>
      <c r="AT5" s="369"/>
      <c r="AU5" s="369"/>
      <c r="AV5" s="369"/>
      <c r="AW5" s="369"/>
      <c r="AX5" s="369"/>
      <c r="AY5" s="370"/>
      <c r="AZ5" s="357" t="s">
        <v>97</v>
      </c>
      <c r="BA5" s="369"/>
      <c r="BB5" s="369"/>
      <c r="BC5" s="369"/>
      <c r="BD5" s="369"/>
      <c r="BE5" s="369"/>
      <c r="BF5" s="370"/>
      <c r="BG5" s="365"/>
      <c r="BH5" s="367"/>
      <c r="BI5" s="367"/>
      <c r="BJ5" s="367"/>
      <c r="BK5" s="367"/>
      <c r="BL5" s="367"/>
      <c r="BM5" s="368"/>
      <c r="BN5" s="357" t="s">
        <v>96</v>
      </c>
      <c r="BO5" s="369"/>
      <c r="BP5" s="369"/>
      <c r="BQ5" s="369"/>
      <c r="BR5" s="369"/>
      <c r="BS5" s="369"/>
      <c r="BT5" s="370"/>
      <c r="BU5" s="357" t="s">
        <v>97</v>
      </c>
      <c r="BV5" s="369"/>
      <c r="BW5" s="369"/>
      <c r="BX5" s="369"/>
      <c r="BY5" s="369"/>
      <c r="BZ5" s="369"/>
      <c r="CA5" s="370"/>
      <c r="CB5" s="357" t="s">
        <v>96</v>
      </c>
      <c r="CC5" s="369"/>
      <c r="CD5" s="369"/>
      <c r="CE5" s="369"/>
      <c r="CF5" s="369"/>
      <c r="CG5" s="369"/>
      <c r="CH5" s="370"/>
      <c r="CI5" s="357" t="s">
        <v>97</v>
      </c>
      <c r="CJ5" s="369"/>
      <c r="CK5" s="369"/>
      <c r="CL5" s="369"/>
      <c r="CM5" s="369"/>
      <c r="CN5" s="369"/>
      <c r="CO5" s="370"/>
      <c r="CP5" s="357" t="s">
        <v>96</v>
      </c>
      <c r="CQ5" s="369"/>
      <c r="CR5" s="369"/>
      <c r="CS5" s="369"/>
      <c r="CT5" s="369"/>
      <c r="CU5" s="369"/>
      <c r="CV5" s="370"/>
      <c r="CW5" s="357" t="s">
        <v>97</v>
      </c>
      <c r="CX5" s="369"/>
      <c r="CY5" s="369"/>
      <c r="CZ5" s="369"/>
      <c r="DA5" s="369"/>
      <c r="DB5" s="369"/>
      <c r="DC5" s="370"/>
      <c r="DD5" s="357" t="s">
        <v>96</v>
      </c>
      <c r="DE5" s="369"/>
      <c r="DF5" s="369"/>
      <c r="DG5" s="369"/>
      <c r="DH5" s="369"/>
      <c r="DI5" s="369"/>
      <c r="DJ5" s="370"/>
      <c r="DK5" s="357" t="s">
        <v>97</v>
      </c>
      <c r="DL5" s="369"/>
      <c r="DM5" s="369"/>
      <c r="DN5" s="369"/>
      <c r="DO5" s="369"/>
      <c r="DP5" s="369"/>
      <c r="DQ5" s="370"/>
    </row>
    <row r="6" spans="1:121" ht="12.75" customHeight="1" x14ac:dyDescent="0.2">
      <c r="C6" s="408" t="s">
        <v>32</v>
      </c>
      <c r="D6" s="358" t="s">
        <v>33</v>
      </c>
      <c r="E6" s="358"/>
      <c r="F6" s="358"/>
      <c r="G6" s="358"/>
      <c r="H6" s="358"/>
      <c r="I6" s="359"/>
      <c r="J6" s="408" t="str">
        <f>C6</f>
        <v>סה"כ מספר תביעות</v>
      </c>
      <c r="K6" s="358" t="s">
        <v>33</v>
      </c>
      <c r="L6" s="358"/>
      <c r="M6" s="358"/>
      <c r="N6" s="358"/>
      <c r="O6" s="358"/>
      <c r="P6" s="359"/>
      <c r="Q6" s="408" t="str">
        <f>J6</f>
        <v>סה"כ מספר תביעות</v>
      </c>
      <c r="R6" s="358" t="s">
        <v>33</v>
      </c>
      <c r="S6" s="358"/>
      <c r="T6" s="358"/>
      <c r="U6" s="358"/>
      <c r="V6" s="358"/>
      <c r="W6" s="359"/>
      <c r="X6" s="408" t="str">
        <f>Q6</f>
        <v>סה"כ מספר תביעות</v>
      </c>
      <c r="Y6" s="358" t="s">
        <v>33</v>
      </c>
      <c r="Z6" s="358"/>
      <c r="AA6" s="358"/>
      <c r="AB6" s="358"/>
      <c r="AC6" s="358"/>
      <c r="AD6" s="359"/>
      <c r="AE6" s="408" t="str">
        <f>X6</f>
        <v>סה"כ מספר תביעות</v>
      </c>
      <c r="AF6" s="358" t="s">
        <v>33</v>
      </c>
      <c r="AG6" s="358"/>
      <c r="AH6" s="358"/>
      <c r="AI6" s="358"/>
      <c r="AJ6" s="358"/>
      <c r="AK6" s="359"/>
      <c r="AL6" s="408" t="str">
        <f>AE6</f>
        <v>סה"כ מספר תביעות</v>
      </c>
      <c r="AM6" s="358" t="s">
        <v>33</v>
      </c>
      <c r="AN6" s="358"/>
      <c r="AO6" s="358"/>
      <c r="AP6" s="358"/>
      <c r="AQ6" s="358"/>
      <c r="AR6" s="359"/>
      <c r="AS6" s="408" t="str">
        <f>AL6</f>
        <v>סה"כ מספר תביעות</v>
      </c>
      <c r="AT6" s="358" t="s">
        <v>33</v>
      </c>
      <c r="AU6" s="358"/>
      <c r="AV6" s="358"/>
      <c r="AW6" s="358"/>
      <c r="AX6" s="358"/>
      <c r="AY6" s="359"/>
      <c r="AZ6" s="408" t="str">
        <f>AS6</f>
        <v>סה"כ מספר תביעות</v>
      </c>
      <c r="BA6" s="358" t="s">
        <v>33</v>
      </c>
      <c r="BB6" s="358"/>
      <c r="BC6" s="358"/>
      <c r="BD6" s="358"/>
      <c r="BE6" s="358"/>
      <c r="BF6" s="359"/>
      <c r="BG6" s="408" t="str">
        <f>AZ6</f>
        <v>סה"כ מספר תביעות</v>
      </c>
      <c r="BH6" s="358" t="s">
        <v>33</v>
      </c>
      <c r="BI6" s="358"/>
      <c r="BJ6" s="358"/>
      <c r="BK6" s="358"/>
      <c r="BL6" s="358"/>
      <c r="BM6" s="359"/>
      <c r="BN6" s="408" t="str">
        <f>AZ6</f>
        <v>סה"כ מספר תביעות</v>
      </c>
      <c r="BO6" s="358" t="s">
        <v>33</v>
      </c>
      <c r="BP6" s="358"/>
      <c r="BQ6" s="358"/>
      <c r="BR6" s="358"/>
      <c r="BS6" s="358"/>
      <c r="BT6" s="359"/>
      <c r="BU6" s="408" t="str">
        <f>BG6</f>
        <v>סה"כ מספר תביעות</v>
      </c>
      <c r="BV6" s="358" t="s">
        <v>33</v>
      </c>
      <c r="BW6" s="358"/>
      <c r="BX6" s="358"/>
      <c r="BY6" s="358"/>
      <c r="BZ6" s="358"/>
      <c r="CA6" s="359"/>
      <c r="CB6" s="408" t="str">
        <f>BN6</f>
        <v>סה"כ מספר תביעות</v>
      </c>
      <c r="CC6" s="358" t="s">
        <v>33</v>
      </c>
      <c r="CD6" s="358"/>
      <c r="CE6" s="358"/>
      <c r="CF6" s="358"/>
      <c r="CG6" s="358"/>
      <c r="CH6" s="359"/>
      <c r="CI6" s="408" t="str">
        <f>BU6</f>
        <v>סה"כ מספר תביעות</v>
      </c>
      <c r="CJ6" s="358" t="s">
        <v>33</v>
      </c>
      <c r="CK6" s="358"/>
      <c r="CL6" s="358"/>
      <c r="CM6" s="358"/>
      <c r="CN6" s="358"/>
      <c r="CO6" s="359"/>
      <c r="CP6" s="408" t="str">
        <f>CB6</f>
        <v>סה"כ מספר תביעות</v>
      </c>
      <c r="CQ6" s="358" t="s">
        <v>33</v>
      </c>
      <c r="CR6" s="358"/>
      <c r="CS6" s="358"/>
      <c r="CT6" s="358"/>
      <c r="CU6" s="358"/>
      <c r="CV6" s="359"/>
      <c r="CW6" s="408" t="str">
        <f>CI6</f>
        <v>סה"כ מספר תביעות</v>
      </c>
      <c r="CX6" s="358" t="s">
        <v>33</v>
      </c>
      <c r="CY6" s="358"/>
      <c r="CZ6" s="358"/>
      <c r="DA6" s="358"/>
      <c r="DB6" s="358"/>
      <c r="DC6" s="359"/>
      <c r="DD6" s="408" t="str">
        <f>CP6</f>
        <v>סה"כ מספר תביעות</v>
      </c>
      <c r="DE6" s="358" t="s">
        <v>33</v>
      </c>
      <c r="DF6" s="358"/>
      <c r="DG6" s="358"/>
      <c r="DH6" s="358"/>
      <c r="DI6" s="358"/>
      <c r="DJ6" s="359"/>
      <c r="DK6" s="408" t="str">
        <f>CW6</f>
        <v>סה"כ מספר תביעות</v>
      </c>
      <c r="DL6" s="358" t="s">
        <v>33</v>
      </c>
      <c r="DM6" s="358"/>
      <c r="DN6" s="358"/>
      <c r="DO6" s="358"/>
      <c r="DP6" s="358"/>
      <c r="DQ6" s="359"/>
    </row>
    <row r="7" spans="1:121"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c r="AZ7" s="361"/>
      <c r="BA7" s="223" t="s">
        <v>311</v>
      </c>
      <c r="BB7" s="44" t="s">
        <v>312</v>
      </c>
      <c r="BC7" s="44" t="s">
        <v>222</v>
      </c>
      <c r="BD7" s="44" t="s">
        <v>223</v>
      </c>
      <c r="BE7" s="44" t="s">
        <v>224</v>
      </c>
      <c r="BF7" s="149" t="s">
        <v>41</v>
      </c>
      <c r="BG7" s="361"/>
      <c r="BH7" s="223" t="s">
        <v>311</v>
      </c>
      <c r="BI7" s="44" t="s">
        <v>312</v>
      </c>
      <c r="BJ7" s="44" t="s">
        <v>222</v>
      </c>
      <c r="BK7" s="44" t="s">
        <v>223</v>
      </c>
      <c r="BL7" s="44" t="s">
        <v>224</v>
      </c>
      <c r="BM7" s="149" t="s">
        <v>41</v>
      </c>
      <c r="BN7" s="361"/>
      <c r="BO7" s="223" t="s">
        <v>311</v>
      </c>
      <c r="BP7" s="44" t="s">
        <v>312</v>
      </c>
      <c r="BQ7" s="44" t="s">
        <v>222</v>
      </c>
      <c r="BR7" s="44" t="s">
        <v>223</v>
      </c>
      <c r="BS7" s="44" t="s">
        <v>224</v>
      </c>
      <c r="BT7" s="149" t="s">
        <v>41</v>
      </c>
      <c r="BU7" s="361"/>
      <c r="BV7" s="223" t="s">
        <v>311</v>
      </c>
      <c r="BW7" s="44" t="s">
        <v>312</v>
      </c>
      <c r="BX7" s="44" t="s">
        <v>222</v>
      </c>
      <c r="BY7" s="44" t="s">
        <v>223</v>
      </c>
      <c r="BZ7" s="44" t="s">
        <v>224</v>
      </c>
      <c r="CA7" s="149" t="s">
        <v>41</v>
      </c>
      <c r="CB7" s="361"/>
      <c r="CC7" s="223" t="s">
        <v>311</v>
      </c>
      <c r="CD7" s="44" t="s">
        <v>312</v>
      </c>
      <c r="CE7" s="44" t="s">
        <v>222</v>
      </c>
      <c r="CF7" s="44" t="s">
        <v>223</v>
      </c>
      <c r="CG7" s="44" t="s">
        <v>224</v>
      </c>
      <c r="CH7" s="149" t="s">
        <v>41</v>
      </c>
      <c r="CI7" s="361"/>
      <c r="CJ7" s="223" t="s">
        <v>311</v>
      </c>
      <c r="CK7" s="44" t="s">
        <v>312</v>
      </c>
      <c r="CL7" s="44" t="s">
        <v>222</v>
      </c>
      <c r="CM7" s="44" t="s">
        <v>223</v>
      </c>
      <c r="CN7" s="44" t="s">
        <v>224</v>
      </c>
      <c r="CO7" s="149" t="s">
        <v>41</v>
      </c>
      <c r="CP7" s="361"/>
      <c r="CQ7" s="223" t="s">
        <v>311</v>
      </c>
      <c r="CR7" s="44" t="s">
        <v>312</v>
      </c>
      <c r="CS7" s="44" t="s">
        <v>222</v>
      </c>
      <c r="CT7" s="44" t="s">
        <v>223</v>
      </c>
      <c r="CU7" s="44" t="s">
        <v>224</v>
      </c>
      <c r="CV7" s="149" t="s">
        <v>41</v>
      </c>
      <c r="CW7" s="361"/>
      <c r="CX7" s="223" t="s">
        <v>311</v>
      </c>
      <c r="CY7" s="44" t="s">
        <v>312</v>
      </c>
      <c r="CZ7" s="44" t="s">
        <v>222</v>
      </c>
      <c r="DA7" s="44" t="s">
        <v>223</v>
      </c>
      <c r="DB7" s="44" t="s">
        <v>224</v>
      </c>
      <c r="DC7" s="149" t="s">
        <v>41</v>
      </c>
      <c r="DD7" s="361"/>
      <c r="DE7" s="223" t="s">
        <v>311</v>
      </c>
      <c r="DF7" s="44" t="s">
        <v>312</v>
      </c>
      <c r="DG7" s="44" t="s">
        <v>222</v>
      </c>
      <c r="DH7" s="44" t="s">
        <v>223</v>
      </c>
      <c r="DI7" s="44" t="s">
        <v>224</v>
      </c>
      <c r="DJ7" s="149" t="s">
        <v>41</v>
      </c>
      <c r="DK7" s="361"/>
      <c r="DL7" s="223" t="s">
        <v>311</v>
      </c>
      <c r="DM7" s="44" t="s">
        <v>312</v>
      </c>
      <c r="DN7" s="44" t="s">
        <v>222</v>
      </c>
      <c r="DO7" s="44" t="s">
        <v>223</v>
      </c>
      <c r="DP7" s="44" t="s">
        <v>224</v>
      </c>
      <c r="DQ7" s="149" t="s">
        <v>41</v>
      </c>
    </row>
    <row r="8" spans="1:12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12" t="s">
        <v>179</v>
      </c>
      <c r="C31" s="409" t="s">
        <v>87</v>
      </c>
      <c r="D31" s="410"/>
      <c r="E31" s="410"/>
      <c r="F31" s="410"/>
      <c r="G31" s="410"/>
      <c r="H31" s="410"/>
      <c r="I31" s="411"/>
      <c r="J31" s="409" t="s">
        <v>88</v>
      </c>
      <c r="K31" s="410"/>
      <c r="L31" s="410"/>
      <c r="M31" s="410"/>
      <c r="N31" s="410"/>
      <c r="O31" s="410"/>
      <c r="P31" s="411"/>
      <c r="Q31" s="409" t="s">
        <v>89</v>
      </c>
      <c r="R31" s="410"/>
      <c r="S31" s="410"/>
      <c r="T31" s="410"/>
      <c r="U31" s="410"/>
      <c r="V31" s="410"/>
      <c r="W31" s="411"/>
      <c r="X31" s="409" t="s">
        <v>90</v>
      </c>
      <c r="Y31" s="410"/>
      <c r="Z31" s="410"/>
      <c r="AA31" s="410"/>
      <c r="AB31" s="410"/>
      <c r="AC31" s="410"/>
      <c r="AD31" s="411"/>
      <c r="AE31" s="409" t="s">
        <v>91</v>
      </c>
      <c r="AF31" s="410"/>
      <c r="AG31" s="410"/>
      <c r="AH31" s="410"/>
      <c r="AI31" s="410"/>
      <c r="AJ31" s="410"/>
      <c r="AK31" s="411"/>
      <c r="AL31" s="409" t="s">
        <v>92</v>
      </c>
      <c r="AM31" s="410"/>
      <c r="AN31" s="410"/>
      <c r="AO31" s="410"/>
      <c r="AP31" s="410"/>
      <c r="AQ31" s="410"/>
      <c r="AR31" s="411"/>
      <c r="AS31" s="409" t="s">
        <v>93</v>
      </c>
      <c r="AT31" s="410"/>
      <c r="AU31" s="410"/>
      <c r="AV31" s="410"/>
      <c r="AW31" s="410"/>
      <c r="AX31" s="410"/>
      <c r="AY31" s="411"/>
      <c r="AZ31" s="409" t="s">
        <v>94</v>
      </c>
      <c r="BA31" s="410"/>
      <c r="BB31" s="410"/>
      <c r="BC31" s="410"/>
      <c r="BD31" s="410"/>
      <c r="BE31" s="410"/>
      <c r="BF31" s="411"/>
      <c r="BG31" s="409" t="s">
        <v>95</v>
      </c>
      <c r="BH31" s="410"/>
      <c r="BI31" s="410"/>
      <c r="BJ31" s="410"/>
      <c r="BK31" s="410"/>
      <c r="BL31" s="410"/>
      <c r="BM31" s="411"/>
      <c r="BN31" s="262"/>
      <c r="BO31" s="262"/>
      <c r="BP31" s="262"/>
      <c r="BQ31" s="262"/>
      <c r="BR31" s="262"/>
    </row>
    <row r="32" spans="1:121"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4"/>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קרן הגמלאות של חברי אגד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2025</v>
      </c>
      <c r="F3" s="110">
        <f>E3-1</f>
        <v>-1</v>
      </c>
    </row>
    <row r="4" spans="1:77" x14ac:dyDescent="0.2">
      <c r="B4" s="170" t="s">
        <v>244</v>
      </c>
    </row>
    <row r="5" spans="1:77" ht="13.5" thickBot="1" x14ac:dyDescent="0.25"/>
    <row r="6" spans="1:77" x14ac:dyDescent="0.2">
      <c r="A6" s="252"/>
      <c r="B6" s="412" t="s">
        <v>179</v>
      </c>
      <c r="C6" s="398"/>
      <c r="D6" s="399"/>
      <c r="E6" s="409" t="s">
        <v>87</v>
      </c>
      <c r="F6" s="410"/>
      <c r="G6" s="410"/>
      <c r="H6" s="410"/>
      <c r="I6" s="410"/>
      <c r="J6" s="410"/>
      <c r="K6" s="411"/>
      <c r="L6" s="409" t="s">
        <v>88</v>
      </c>
      <c r="M6" s="410"/>
      <c r="N6" s="410"/>
      <c r="O6" s="410"/>
      <c r="P6" s="410"/>
      <c r="Q6" s="410"/>
      <c r="R6" s="411"/>
      <c r="S6" s="409" t="s">
        <v>89</v>
      </c>
      <c r="T6" s="410"/>
      <c r="U6" s="410"/>
      <c r="V6" s="410"/>
      <c r="W6" s="410"/>
      <c r="X6" s="410"/>
      <c r="Y6" s="411"/>
      <c r="Z6" s="409" t="s">
        <v>90</v>
      </c>
      <c r="AA6" s="410"/>
      <c r="AB6" s="410"/>
      <c r="AC6" s="410"/>
      <c r="AD6" s="410"/>
      <c r="AE6" s="410"/>
      <c r="AF6" s="411"/>
      <c r="AG6" s="409" t="s">
        <v>91</v>
      </c>
      <c r="AH6" s="410"/>
      <c r="AI6" s="410"/>
      <c r="AJ6" s="410"/>
      <c r="AK6" s="410"/>
      <c r="AL6" s="410"/>
      <c r="AM6" s="411"/>
      <c r="AN6" s="409" t="s">
        <v>92</v>
      </c>
      <c r="AO6" s="410"/>
      <c r="AP6" s="410"/>
      <c r="AQ6" s="410"/>
      <c r="AR6" s="410"/>
      <c r="AS6" s="410"/>
      <c r="AT6" s="411"/>
      <c r="AU6" s="409" t="s">
        <v>93</v>
      </c>
      <c r="AV6" s="410"/>
      <c r="AW6" s="410"/>
      <c r="AX6" s="410"/>
      <c r="AY6" s="410"/>
      <c r="AZ6" s="410"/>
      <c r="BA6" s="411"/>
      <c r="BB6" s="409" t="s">
        <v>94</v>
      </c>
      <c r="BC6" s="410"/>
      <c r="BD6" s="410"/>
      <c r="BE6" s="410"/>
      <c r="BF6" s="410"/>
      <c r="BG6" s="410"/>
      <c r="BH6" s="411"/>
      <c r="BI6" s="409" t="s">
        <v>95</v>
      </c>
      <c r="BJ6" s="410"/>
      <c r="BK6" s="410"/>
      <c r="BL6" s="410"/>
      <c r="BM6" s="410"/>
      <c r="BN6" s="410"/>
      <c r="BO6" s="411"/>
      <c r="BP6" s="262"/>
      <c r="BQ6" s="262"/>
      <c r="BR6" s="262"/>
      <c r="BS6" s="262"/>
      <c r="BT6" s="262"/>
    </row>
    <row r="7" spans="1:77" ht="25.5" customHeight="1" x14ac:dyDescent="0.2">
      <c r="A7" s="253"/>
      <c r="B7" s="413"/>
      <c r="C7" s="400"/>
      <c r="D7" s="401"/>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4"/>
      <c r="C8" s="402"/>
      <c r="D8" s="403"/>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5" t="s">
        <v>316</v>
      </c>
      <c r="C10" s="396"/>
      <c r="D10" s="397"/>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5" t="s">
        <v>315</v>
      </c>
      <c r="C11" s="396"/>
      <c r="D11" s="397"/>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405"/>
      <c r="C26" s="405"/>
      <c r="D26" s="405"/>
      <c r="E26" s="246"/>
      <c r="F26" s="246"/>
      <c r="G26" s="246"/>
      <c r="H26" s="246"/>
      <c r="I26" s="246"/>
      <c r="J26" s="246"/>
      <c r="K26" s="246"/>
    </row>
    <row r="27" spans="1:72" x14ac:dyDescent="0.2">
      <c r="A27" s="246"/>
      <c r="B27" s="406"/>
      <c r="C27" s="406"/>
      <c r="D27" s="406"/>
      <c r="E27" s="260"/>
      <c r="F27" s="260"/>
      <c r="G27" s="260"/>
      <c r="H27" s="260"/>
      <c r="I27" s="260"/>
      <c r="J27" s="260"/>
      <c r="K27" s="260"/>
    </row>
    <row r="28" spans="1:72" x14ac:dyDescent="0.2">
      <c r="A28" s="245"/>
      <c r="B28" s="405"/>
      <c r="C28" s="405"/>
      <c r="D28" s="405"/>
      <c r="E28" s="246"/>
      <c r="F28" s="246"/>
      <c r="G28" s="246"/>
      <c r="H28" s="246"/>
      <c r="I28" s="246"/>
      <c r="J28" s="246"/>
      <c r="K28" s="246"/>
    </row>
    <row r="29" spans="1:72" x14ac:dyDescent="0.2">
      <c r="A29" s="260"/>
      <c r="B29" s="404"/>
      <c r="C29" s="407"/>
      <c r="D29" s="407"/>
      <c r="E29" s="270"/>
      <c r="F29" s="270"/>
      <c r="G29" s="271"/>
      <c r="H29" s="270"/>
      <c r="I29" s="270"/>
      <c r="J29" s="270"/>
      <c r="K29" s="270"/>
    </row>
    <row r="30" spans="1:72" x14ac:dyDescent="0.2">
      <c r="A30" s="260"/>
      <c r="B30" s="404"/>
      <c r="C30" s="404"/>
      <c r="D30" s="404"/>
      <c r="E30" s="272"/>
      <c r="F30" s="272"/>
      <c r="G30" s="272"/>
      <c r="H30" s="272"/>
      <c r="I30" s="272"/>
      <c r="J30" s="272"/>
      <c r="K30" s="272"/>
    </row>
    <row r="31" spans="1:72" x14ac:dyDescent="0.2">
      <c r="A31" s="260"/>
      <c r="B31" s="404"/>
      <c r="C31" s="404"/>
      <c r="D31" s="404"/>
      <c r="E31" s="272"/>
      <c r="F31" s="272"/>
      <c r="G31" s="272"/>
      <c r="H31" s="272"/>
      <c r="I31" s="272"/>
      <c r="J31" s="272"/>
      <c r="K31" s="272"/>
    </row>
    <row r="32" spans="1:72" x14ac:dyDescent="0.2">
      <c r="A32" s="261"/>
      <c r="B32" s="405"/>
      <c r="C32" s="405"/>
      <c r="D32" s="405"/>
      <c r="E32" s="246"/>
      <c r="F32" s="246"/>
      <c r="G32" s="246"/>
      <c r="H32" s="246"/>
      <c r="I32" s="246"/>
      <c r="J32" s="246"/>
      <c r="K32" s="246"/>
    </row>
    <row r="33" spans="1:11" x14ac:dyDescent="0.2">
      <c r="A33" s="260"/>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1"/>
      <c r="B35" s="405"/>
      <c r="C35" s="405"/>
      <c r="D35" s="405"/>
      <c r="E35" s="246"/>
      <c r="F35" s="246"/>
      <c r="G35" s="246"/>
      <c r="H35" s="246"/>
      <c r="I35" s="246"/>
      <c r="J35" s="246"/>
      <c r="K35" s="246"/>
    </row>
    <row r="36" spans="1:11" x14ac:dyDescent="0.2">
      <c r="A36" s="260"/>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row>
  </sheetData>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קרן הגמלאות של חברי אגד בע"מ</v>
      </c>
    </row>
    <row r="3" spans="1:39" ht="15.75" x14ac:dyDescent="0.25">
      <c r="B3" s="171" t="str">
        <f>CONCATENATE(הוראות!Z13,הוראות!F13)</f>
        <v>הנתונים ביחידות בודדות לשנת 2025</v>
      </c>
    </row>
    <row r="4" spans="1:39" ht="12.75" customHeight="1" x14ac:dyDescent="0.2">
      <c r="B4" s="170" t="s">
        <v>244</v>
      </c>
      <c r="C4" s="354" t="s">
        <v>140</v>
      </c>
      <c r="D4" s="355"/>
      <c r="E4" s="355"/>
      <c r="F4" s="355"/>
      <c r="G4" s="355"/>
      <c r="H4" s="355"/>
      <c r="I4" s="355"/>
      <c r="J4" s="355"/>
      <c r="K4" s="355"/>
      <c r="L4" s="355"/>
      <c r="M4" s="355"/>
      <c r="N4" s="355"/>
      <c r="O4" s="355"/>
      <c r="P4" s="356"/>
      <c r="Q4" s="354" t="s">
        <v>141</v>
      </c>
      <c r="R4" s="355"/>
      <c r="S4" s="355"/>
      <c r="T4" s="355"/>
      <c r="U4" s="355"/>
      <c r="V4" s="355"/>
      <c r="W4" s="355"/>
      <c r="X4" s="355"/>
      <c r="Y4" s="355"/>
      <c r="Z4" s="355"/>
      <c r="AA4" s="355"/>
      <c r="AB4" s="355"/>
      <c r="AC4" s="355"/>
      <c r="AD4" s="356"/>
      <c r="AE4" s="362" t="s">
        <v>142</v>
      </c>
      <c r="AF4" s="363"/>
      <c r="AG4" s="363"/>
      <c r="AH4" s="363"/>
      <c r="AI4" s="363"/>
      <c r="AJ4" s="363"/>
      <c r="AK4" s="364"/>
    </row>
    <row r="5" spans="1:39" x14ac:dyDescent="0.2">
      <c r="C5" s="417" t="s">
        <v>96</v>
      </c>
      <c r="D5" s="369"/>
      <c r="E5" s="369"/>
      <c r="F5" s="369"/>
      <c r="G5" s="369"/>
      <c r="H5" s="369"/>
      <c r="I5" s="370"/>
      <c r="J5" s="417" t="s">
        <v>97</v>
      </c>
      <c r="K5" s="369"/>
      <c r="L5" s="369"/>
      <c r="M5" s="369"/>
      <c r="N5" s="369"/>
      <c r="O5" s="369"/>
      <c r="P5" s="370"/>
      <c r="Q5" s="417" t="s">
        <v>96</v>
      </c>
      <c r="R5" s="369"/>
      <c r="S5" s="369"/>
      <c r="T5" s="369"/>
      <c r="U5" s="369"/>
      <c r="V5" s="369"/>
      <c r="W5" s="370"/>
      <c r="X5" s="417" t="s">
        <v>97</v>
      </c>
      <c r="Y5" s="369"/>
      <c r="Z5" s="369"/>
      <c r="AA5" s="369"/>
      <c r="AB5" s="369"/>
      <c r="AC5" s="369"/>
      <c r="AD5" s="370"/>
      <c r="AE5" s="416"/>
      <c r="AF5" s="367"/>
      <c r="AG5" s="367"/>
      <c r="AH5" s="367"/>
      <c r="AI5" s="367"/>
      <c r="AJ5" s="367"/>
      <c r="AK5" s="368"/>
    </row>
    <row r="6" spans="1:39" ht="12.75" customHeight="1" x14ac:dyDescent="0.2">
      <c r="C6" s="415" t="s">
        <v>32</v>
      </c>
      <c r="D6" s="358" t="s">
        <v>33</v>
      </c>
      <c r="E6" s="358"/>
      <c r="F6" s="358"/>
      <c r="G6" s="358"/>
      <c r="H6" s="358"/>
      <c r="I6" s="359"/>
      <c r="J6" s="415" t="str">
        <f>C6</f>
        <v>סה"כ מספר תביעות</v>
      </c>
      <c r="K6" s="358" t="s">
        <v>33</v>
      </c>
      <c r="L6" s="358"/>
      <c r="M6" s="358"/>
      <c r="N6" s="358"/>
      <c r="O6" s="358"/>
      <c r="P6" s="359"/>
      <c r="Q6" s="415" t="str">
        <f>C6</f>
        <v>סה"כ מספר תביעות</v>
      </c>
      <c r="R6" s="358" t="s">
        <v>33</v>
      </c>
      <c r="S6" s="358"/>
      <c r="T6" s="358"/>
      <c r="U6" s="358"/>
      <c r="V6" s="358"/>
      <c r="W6" s="359"/>
      <c r="X6" s="415" t="str">
        <f>Q6</f>
        <v>סה"כ מספר תביעות</v>
      </c>
      <c r="Y6" s="358" t="s">
        <v>33</v>
      </c>
      <c r="Z6" s="358"/>
      <c r="AA6" s="358"/>
      <c r="AB6" s="358"/>
      <c r="AC6" s="358"/>
      <c r="AD6" s="359"/>
      <c r="AE6" s="415" t="str">
        <f>X6</f>
        <v>סה"כ מספר תביעות</v>
      </c>
      <c r="AF6" s="358" t="s">
        <v>33</v>
      </c>
      <c r="AG6" s="358"/>
      <c r="AH6" s="358"/>
      <c r="AI6" s="358"/>
      <c r="AJ6" s="358"/>
      <c r="AK6" s="359"/>
    </row>
    <row r="7" spans="1:39"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row>
    <row r="8" spans="1:39" ht="12.75" customHeight="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12" t="s">
        <v>179</v>
      </c>
      <c r="C31" s="409" t="s">
        <v>140</v>
      </c>
      <c r="D31" s="410"/>
      <c r="E31" s="410"/>
      <c r="F31" s="410"/>
      <c r="G31" s="410"/>
      <c r="H31" s="410"/>
      <c r="I31" s="411"/>
      <c r="J31" s="409" t="s">
        <v>141</v>
      </c>
      <c r="K31" s="410"/>
      <c r="L31" s="410"/>
      <c r="M31" s="410"/>
      <c r="N31" s="410"/>
      <c r="O31" s="410"/>
      <c r="P31" s="411"/>
      <c r="Q31" s="409" t="s">
        <v>142</v>
      </c>
      <c r="R31" s="410"/>
      <c r="S31" s="410"/>
      <c r="T31" s="410"/>
      <c r="U31" s="410"/>
      <c r="V31" s="410"/>
      <c r="W31" s="411"/>
    </row>
    <row r="32" spans="1:37"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4"/>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קרן הגמלאות של חברי אגד בע"מ</v>
      </c>
    </row>
    <row r="3" spans="1:28" ht="12.75" customHeight="1" x14ac:dyDescent="0.3">
      <c r="A3" s="251"/>
      <c r="B3" s="171" t="str">
        <f>CONCATENATE(הוראות!Z13,הוראות!F13)</f>
        <v>הנתונים ביחידות בודדות לשנת 2025</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12" t="s">
        <v>179</v>
      </c>
      <c r="C7" s="398"/>
      <c r="D7" s="398"/>
      <c r="E7" s="409" t="s">
        <v>140</v>
      </c>
      <c r="F7" s="410"/>
      <c r="G7" s="410"/>
      <c r="H7" s="410"/>
      <c r="I7" s="410"/>
      <c r="J7" s="410"/>
      <c r="K7" s="411"/>
      <c r="L7" s="409" t="s">
        <v>141</v>
      </c>
      <c r="M7" s="410"/>
      <c r="N7" s="410"/>
      <c r="O7" s="410"/>
      <c r="P7" s="410"/>
      <c r="Q7" s="410"/>
      <c r="R7" s="411"/>
      <c r="S7" s="409" t="s">
        <v>142</v>
      </c>
      <c r="T7" s="410"/>
      <c r="U7" s="410"/>
      <c r="V7" s="410"/>
      <c r="W7" s="410"/>
      <c r="X7" s="410"/>
      <c r="Y7" s="411"/>
    </row>
    <row r="8" spans="1:28" ht="25.5" customHeight="1" x14ac:dyDescent="0.2">
      <c r="A8" s="253"/>
      <c r="B8" s="400"/>
      <c r="C8" s="400"/>
      <c r="D8" s="400"/>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2"/>
      <c r="C9" s="402"/>
      <c r="D9" s="402"/>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18" t="s">
        <v>73</v>
      </c>
      <c r="C10" s="419"/>
      <c r="D10" s="419"/>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5" t="s">
        <v>316</v>
      </c>
      <c r="C11" s="396"/>
      <c r="D11" s="397"/>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5" t="s">
        <v>315</v>
      </c>
      <c r="C12" s="396"/>
      <c r="D12" s="397"/>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32" t="s">
        <v>184</v>
      </c>
      <c r="C17" s="433"/>
      <c r="D17" s="433"/>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0" t="s">
        <v>76</v>
      </c>
      <c r="C18" s="421"/>
      <c r="D18" s="422"/>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0" t="s">
        <v>77</v>
      </c>
      <c r="C19" s="421"/>
      <c r="D19" s="422"/>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23" t="s">
        <v>82</v>
      </c>
      <c r="C20" s="424"/>
      <c r="D20" s="424"/>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25" t="s">
        <v>264</v>
      </c>
      <c r="C21" s="426"/>
      <c r="D21" s="427"/>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0" t="s">
        <v>76</v>
      </c>
      <c r="C22" s="421"/>
      <c r="D22" s="422"/>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0" t="s">
        <v>77</v>
      </c>
      <c r="C23" s="421"/>
      <c r="D23" s="422"/>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0" t="s">
        <v>84</v>
      </c>
      <c r="C24" s="421"/>
      <c r="D24" s="422"/>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23" t="s">
        <v>85</v>
      </c>
      <c r="C25" s="424"/>
      <c r="D25" s="428"/>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9" t="s">
        <v>86</v>
      </c>
      <c r="C26" s="430"/>
      <c r="D26" s="431"/>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405"/>
      <c r="C27" s="405"/>
      <c r="D27" s="405"/>
    </row>
    <row r="28" spans="1:25" x14ac:dyDescent="0.2">
      <c r="A28" s="246"/>
      <c r="B28" s="406"/>
      <c r="C28" s="406"/>
      <c r="D28" s="406"/>
    </row>
    <row r="29" spans="1:25" x14ac:dyDescent="0.2">
      <c r="A29" s="245"/>
      <c r="B29" s="405"/>
      <c r="C29" s="405"/>
      <c r="D29" s="405"/>
    </row>
    <row r="30" spans="1:25" x14ac:dyDescent="0.2">
      <c r="A30" s="260"/>
      <c r="B30" s="404"/>
      <c r="C30" s="407"/>
      <c r="D30" s="407"/>
    </row>
    <row r="31" spans="1:25" x14ac:dyDescent="0.2">
      <c r="A31" s="260"/>
      <c r="B31" s="404"/>
      <c r="C31" s="404"/>
      <c r="D31" s="404"/>
    </row>
    <row r="32" spans="1:25" x14ac:dyDescent="0.2">
      <c r="A32" s="260"/>
      <c r="B32" s="404"/>
      <c r="C32" s="404"/>
      <c r="D32" s="404"/>
    </row>
    <row r="33" spans="1:4" x14ac:dyDescent="0.2">
      <c r="A33" s="261"/>
      <c r="B33" s="405"/>
      <c r="C33" s="405"/>
      <c r="D33" s="405"/>
    </row>
    <row r="34" spans="1:4" x14ac:dyDescent="0.2">
      <c r="A34" s="260"/>
      <c r="B34" s="405"/>
      <c r="C34" s="405"/>
      <c r="D34" s="405"/>
    </row>
    <row r="35" spans="1:4" x14ac:dyDescent="0.2">
      <c r="A35" s="260"/>
      <c r="B35" s="405"/>
      <c r="C35" s="405"/>
      <c r="D35" s="405"/>
    </row>
    <row r="36" spans="1:4" x14ac:dyDescent="0.2">
      <c r="A36" s="261"/>
      <c r="B36" s="405"/>
      <c r="C36" s="405"/>
      <c r="D36" s="405"/>
    </row>
    <row r="37" spans="1:4" x14ac:dyDescent="0.2">
      <c r="A37" s="260"/>
      <c r="B37" s="405"/>
      <c r="C37" s="405"/>
      <c r="D37" s="405"/>
    </row>
    <row r="38" spans="1:4" x14ac:dyDescent="0.2">
      <c r="A38" s="260"/>
      <c r="B38" s="405"/>
      <c r="C38" s="405"/>
      <c r="D38" s="405"/>
    </row>
    <row r="39" spans="1:4" x14ac:dyDescent="0.2">
      <c r="A39" s="260"/>
      <c r="B39" s="405"/>
      <c r="C39" s="405"/>
      <c r="D39" s="405"/>
    </row>
    <row r="40" spans="1:4" x14ac:dyDescent="0.2">
      <c r="A40" s="260"/>
    </row>
  </sheetData>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2026-02-18T13:04:16Z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