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5 - איסוף מידע סטטיסטי\קבצים לאתר 2025\"/>
    </mc:Choice>
  </mc:AlternateContent>
  <xr:revisionPtr revIDLastSave="0" documentId="8_{6C9372FE-03DC-484B-8E90-90ADCEFD91F5}" xr6:coauthVersionLast="47" xr6:coauthVersionMax="47" xr10:uidLastSave="{00000000-0000-0000-0000-000000000000}"/>
  <bookViews>
    <workbookView xWindow="28680" yWindow="-120" windowWidth="29040" windowHeight="15720" tabRatio="861" firstSheet="17" activeTab="17"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N44" i="5" s="1"/>
  <c r="O42" i="5"/>
  <c r="P42" i="5"/>
  <c r="L43" i="5"/>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K40" i="5" s="1"/>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K44" i="5"/>
  <c r="J43" i="5"/>
  <c r="J12" i="5"/>
  <c r="J13" i="5"/>
  <c r="J14" i="5"/>
  <c r="J15" i="5"/>
  <c r="J16" i="5"/>
  <c r="DK20" i="4"/>
  <c r="DK21" i="4"/>
  <c r="BM42" i="4"/>
  <c r="BM43" i="4"/>
  <c r="BL42" i="4"/>
  <c r="BL43" i="4"/>
  <c r="BL44" i="4" s="1"/>
  <c r="BK42" i="4"/>
  <c r="BK44" i="4" s="1"/>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D44" i="4" s="1"/>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S38" i="4" s="1"/>
  <c r="AW38" i="4"/>
  <c r="AX38" i="4"/>
  <c r="AY38" i="4"/>
  <c r="AU39" i="4"/>
  <c r="AV39" i="4"/>
  <c r="AW39" i="4"/>
  <c r="AX39" i="4"/>
  <c r="AY39" i="4"/>
  <c r="AT36" i="4"/>
  <c r="AT37" i="4"/>
  <c r="AT38" i="4"/>
  <c r="AT39" i="4"/>
  <c r="AT40" i="4" s="1"/>
  <c r="CI20" i="4"/>
  <c r="CI21" i="4"/>
  <c r="AU42" i="4"/>
  <c r="AV42" i="4"/>
  <c r="AV44" i="4" s="1"/>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P43" i="4"/>
  <c r="AP44" i="4" s="1"/>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Y48" i="4"/>
  <c r="Z48" i="4"/>
  <c r="AA48" i="4"/>
  <c r="AB48" i="4"/>
  <c r="AC48" i="4"/>
  <c r="AD48" i="4"/>
  <c r="Y49" i="4"/>
  <c r="Z49" i="4"/>
  <c r="AA49" i="4"/>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V40" i="4" s="1"/>
  <c r="W36" i="4"/>
  <c r="S37" i="4"/>
  <c r="T37" i="4"/>
  <c r="U37" i="4"/>
  <c r="V37" i="4"/>
  <c r="W37" i="4"/>
  <c r="S38" i="4"/>
  <c r="T38" i="4"/>
  <c r="U38" i="4"/>
  <c r="V38" i="4"/>
  <c r="W38" i="4"/>
  <c r="S39" i="4"/>
  <c r="T39" i="4"/>
  <c r="U39" i="4"/>
  <c r="V39" i="4"/>
  <c r="W39" i="4"/>
  <c r="AL20" i="4"/>
  <c r="AL21" i="4"/>
  <c r="S42" i="4"/>
  <c r="T42" i="4"/>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K50" i="4" s="1"/>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K44" i="4" s="1"/>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H44" i="4" s="1"/>
  <c r="G43" i="4"/>
  <c r="F43" i="4"/>
  <c r="E43" i="4"/>
  <c r="D43" i="4"/>
  <c r="D44" i="4" s="1"/>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C38" i="4" s="1"/>
  <c r="G38" i="4"/>
  <c r="F38" i="4"/>
  <c r="E38" i="4"/>
  <c r="D38" i="4"/>
  <c r="I37" i="4"/>
  <c r="H37" i="4"/>
  <c r="G37" i="4"/>
  <c r="F37" i="4"/>
  <c r="E37" i="4"/>
  <c r="D37" i="4"/>
  <c r="I36" i="4"/>
  <c r="H36" i="4"/>
  <c r="C36" i="4" s="1"/>
  <c r="G36" i="4"/>
  <c r="F36" i="4"/>
  <c r="E36" i="4"/>
  <c r="D36" i="4"/>
  <c r="I35" i="4"/>
  <c r="H35" i="4"/>
  <c r="G35" i="4"/>
  <c r="E35" i="4"/>
  <c r="D35" i="4"/>
  <c r="F10" i="9"/>
  <c r="AZ47" i="4"/>
  <c r="AB50" i="4"/>
  <c r="AA50" i="4"/>
  <c r="X47" i="4"/>
  <c r="BF44" i="4"/>
  <c r="BB44" i="4"/>
  <c r="AW44" i="4"/>
  <c r="AR44" i="4"/>
  <c r="AF44" i="4"/>
  <c r="AD44" i="4"/>
  <c r="AC44" i="4"/>
  <c r="Z44" i="4"/>
  <c r="V44" i="4"/>
  <c r="S44" i="4"/>
  <c r="BL40" i="4"/>
  <c r="AO40" i="4"/>
  <c r="AM40" i="4"/>
  <c r="L40" i="4"/>
  <c r="C24" i="3"/>
  <c r="C25" i="3"/>
  <c r="C26" i="3"/>
  <c r="C27" i="3"/>
  <c r="P50" i="3"/>
  <c r="O50" i="3"/>
  <c r="N50" i="3"/>
  <c r="M50" i="3"/>
  <c r="L50" i="3"/>
  <c r="K50" i="3"/>
  <c r="P49" i="3"/>
  <c r="O49" i="3"/>
  <c r="J49" i="3" s="1"/>
  <c r="N49" i="3"/>
  <c r="M49" i="3"/>
  <c r="L49" i="3"/>
  <c r="K49" i="3"/>
  <c r="P48" i="3"/>
  <c r="O48" i="3"/>
  <c r="N48" i="3"/>
  <c r="M48" i="3"/>
  <c r="M51" i="3" s="1"/>
  <c r="L48" i="3"/>
  <c r="K48" i="3"/>
  <c r="P47" i="3"/>
  <c r="O47" i="3"/>
  <c r="O51" i="3" s="1"/>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H51" i="3" s="1"/>
  <c r="AG48" i="3"/>
  <c r="AF48" i="3"/>
  <c r="AK47" i="3"/>
  <c r="AJ47" i="3"/>
  <c r="AE47" i="3" s="1"/>
  <c r="AI47" i="3"/>
  <c r="AH47" i="3"/>
  <c r="AG47" i="3"/>
  <c r="AF47" i="3"/>
  <c r="I50" i="3"/>
  <c r="H50" i="3"/>
  <c r="G50" i="3"/>
  <c r="F50" i="3"/>
  <c r="E50" i="3"/>
  <c r="D50" i="3"/>
  <c r="I49" i="3"/>
  <c r="H49" i="3"/>
  <c r="C49" i="3" s="1"/>
  <c r="G49" i="3"/>
  <c r="F49" i="3"/>
  <c r="E49" i="3"/>
  <c r="D49" i="3"/>
  <c r="I48" i="3"/>
  <c r="H48" i="3"/>
  <c r="G48" i="3"/>
  <c r="F48" i="3"/>
  <c r="F51" i="3" s="1"/>
  <c r="E48" i="3"/>
  <c r="D48" i="3"/>
  <c r="I47" i="3"/>
  <c r="H47" i="3"/>
  <c r="H51" i="3" s="1"/>
  <c r="G47" i="3"/>
  <c r="F47" i="3"/>
  <c r="E47" i="3"/>
  <c r="D47" i="3"/>
  <c r="F22" i="8"/>
  <c r="C20" i="3"/>
  <c r="C21" i="3"/>
  <c r="AK44" i="3"/>
  <c r="AK45" i="3" s="1"/>
  <c r="AJ44" i="3"/>
  <c r="AI44" i="3"/>
  <c r="AH44" i="3"/>
  <c r="AG44" i="3"/>
  <c r="AG45" i="3" s="1"/>
  <c r="AF44" i="3"/>
  <c r="AK43" i="3"/>
  <c r="AJ43" i="3"/>
  <c r="AI43" i="3"/>
  <c r="AH43" i="3"/>
  <c r="AG43" i="3"/>
  <c r="AF43" i="3"/>
  <c r="W44" i="3"/>
  <c r="V44" i="3"/>
  <c r="U44" i="3"/>
  <c r="T44" i="3"/>
  <c r="S44" i="3"/>
  <c r="R44" i="3"/>
  <c r="W43" i="3"/>
  <c r="V43" i="3"/>
  <c r="U43" i="3"/>
  <c r="T43" i="3"/>
  <c r="S43" i="3"/>
  <c r="R43" i="3"/>
  <c r="R45" i="3" s="1"/>
  <c r="AD44" i="3"/>
  <c r="AD45" i="3" s="1"/>
  <c r="AC44" i="3"/>
  <c r="AB44" i="3"/>
  <c r="AA44" i="3"/>
  <c r="Z44" i="3"/>
  <c r="Y44" i="3"/>
  <c r="AD43" i="3"/>
  <c r="AC43" i="3"/>
  <c r="AB43" i="3"/>
  <c r="AA43" i="3"/>
  <c r="Z43" i="3"/>
  <c r="Y43" i="3"/>
  <c r="Y45" i="3" s="1"/>
  <c r="P44" i="3"/>
  <c r="P45" i="3" s="1"/>
  <c r="O44" i="3"/>
  <c r="N44" i="3"/>
  <c r="M44" i="3"/>
  <c r="L44" i="3"/>
  <c r="K44" i="3"/>
  <c r="P43" i="3"/>
  <c r="O43" i="3"/>
  <c r="N43" i="3"/>
  <c r="M43" i="3"/>
  <c r="L43" i="3"/>
  <c r="K43" i="3"/>
  <c r="I44" i="3"/>
  <c r="I45" i="3" s="1"/>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H19" i="24" s="1"/>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V18" i="9"/>
  <c r="AF17" i="25"/>
  <c r="AE16" i="25"/>
  <c r="AE17" i="25"/>
  <c r="AE18" i="25" s="1"/>
  <c r="AH16" i="25"/>
  <c r="AH17" i="25"/>
  <c r="AH18" i="25" s="1"/>
  <c r="AG16" i="25"/>
  <c r="AC16" i="25" s="1"/>
  <c r="AG17" i="25"/>
  <c r="AF16" i="25"/>
  <c r="AH18" i="9"/>
  <c r="AH19" i="9" s="1"/>
  <c r="Z17" i="25"/>
  <c r="Y16" i="25"/>
  <c r="Y17" i="25"/>
  <c r="Z16" i="25"/>
  <c r="V17" i="25"/>
  <c r="S16" i="25"/>
  <c r="U17" i="25"/>
  <c r="V16" i="25"/>
  <c r="S17" i="25"/>
  <c r="T17" i="25"/>
  <c r="U16" i="25"/>
  <c r="T16" i="25"/>
  <c r="N17" i="25"/>
  <c r="P16" i="25"/>
  <c r="M17" i="25"/>
  <c r="O16" i="25"/>
  <c r="P17" i="25"/>
  <c r="N16" i="25"/>
  <c r="O17" i="25"/>
  <c r="M16" i="25"/>
  <c r="F17" i="25"/>
  <c r="J17" i="25"/>
  <c r="J18" i="25" s="1"/>
  <c r="H16" i="25"/>
  <c r="F16" i="25"/>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F24" i="24"/>
  <c r="AF23" i="24"/>
  <c r="AH22" i="24"/>
  <c r="AG21" i="24"/>
  <c r="AE24" i="24"/>
  <c r="AE23" i="24"/>
  <c r="AC23" i="24" s="1"/>
  <c r="AG22" i="24"/>
  <c r="AF21" i="24"/>
  <c r="AF25" i="24" s="1"/>
  <c r="AE21" i="24"/>
  <c r="AG24" i="24"/>
  <c r="AG23" i="24"/>
  <c r="AH21" i="24"/>
  <c r="O24" i="24"/>
  <c r="K24" i="24" s="1"/>
  <c r="N21" i="24"/>
  <c r="M24" i="24"/>
  <c r="N23" i="24"/>
  <c r="O22" i="24"/>
  <c r="M21" i="24"/>
  <c r="P24" i="24"/>
  <c r="M23" i="24"/>
  <c r="N22" i="24"/>
  <c r="P21" i="24"/>
  <c r="P23" i="24"/>
  <c r="M22" i="24"/>
  <c r="O21" i="24"/>
  <c r="N24" i="24"/>
  <c r="O23" i="24"/>
  <c r="P22" i="24"/>
  <c r="AE19" i="24"/>
  <c r="N18" i="24"/>
  <c r="O17" i="24"/>
  <c r="M18" i="24"/>
  <c r="M19" i="24" s="1"/>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V18" i="25"/>
  <c r="BC23" i="25"/>
  <c r="BF22" i="25"/>
  <c r="BD21" i="25"/>
  <c r="BF20" i="25"/>
  <c r="BE23" i="25"/>
  <c r="BE24" i="25" s="1"/>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O20" i="25" s="1"/>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W20" i="25" s="1"/>
  <c r="Y21" i="25"/>
  <c r="AB23" i="25"/>
  <c r="Y22" i="25"/>
  <c r="W22" i="25" s="1"/>
  <c r="Z21" i="25"/>
  <c r="AA20" i="25"/>
  <c r="AB22" i="25"/>
  <c r="Z20" i="25"/>
  <c r="T20" i="25"/>
  <c r="U23" i="25"/>
  <c r="V20" i="25"/>
  <c r="V22" i="25"/>
  <c r="V21" i="25"/>
  <c r="Q21" i="25" s="1"/>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A17" i="25" s="1"/>
  <c r="BC16" i="25"/>
  <c r="BF16" i="25"/>
  <c r="BC17" i="25"/>
  <c r="BE16" i="25"/>
  <c r="BF17" i="25"/>
  <c r="BD16" i="25"/>
  <c r="BD17" i="25"/>
  <c r="AP18" i="25"/>
  <c r="AL17" i="25"/>
  <c r="AM16" i="25"/>
  <c r="AL16" i="25"/>
  <c r="AN17" i="25"/>
  <c r="AK16" i="25"/>
  <c r="AM17" i="25"/>
  <c r="AN16" i="25"/>
  <c r="AK17" i="25"/>
  <c r="AO18" i="9"/>
  <c r="AB17" i="25"/>
  <c r="Z18" i="25"/>
  <c r="AB16" i="25"/>
  <c r="AB18" i="25" s="1"/>
  <c r="AA16" i="25"/>
  <c r="AA17" i="25"/>
  <c r="BF13" i="25"/>
  <c r="BE12" i="25"/>
  <c r="BC11" i="25"/>
  <c r="BE13" i="25"/>
  <c r="BD12" i="25"/>
  <c r="BD13" i="25"/>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N14" i="25" s="1"/>
  <c r="AL11" i="25"/>
  <c r="AM13" i="25"/>
  <c r="AM12" i="25"/>
  <c r="AK11" i="25"/>
  <c r="AN11" i="25"/>
  <c r="AG13" i="25"/>
  <c r="AG12" i="25"/>
  <c r="AF11" i="25"/>
  <c r="AH11" i="25"/>
  <c r="AH13" i="25"/>
  <c r="AF13" i="25"/>
  <c r="AF12" i="25"/>
  <c r="AC12" i="25" s="1"/>
  <c r="AE11" i="25"/>
  <c r="AE13" i="25"/>
  <c r="AE12" i="25"/>
  <c r="AH12" i="25"/>
  <c r="AG11" i="25"/>
  <c r="Z13" i="25"/>
  <c r="AA12" i="25"/>
  <c r="AB11" i="25"/>
  <c r="AA11" i="25"/>
  <c r="Y11" i="25"/>
  <c r="Y13" i="25"/>
  <c r="Z12" i="25"/>
  <c r="W12" i="25" s="1"/>
  <c r="AA13" i="25"/>
  <c r="AB13" i="25"/>
  <c r="Y12" i="25"/>
  <c r="Z11" i="25"/>
  <c r="AB12" i="25"/>
  <c r="N11" i="25"/>
  <c r="N13" i="25"/>
  <c r="P11" i="25"/>
  <c r="P13" i="25"/>
  <c r="M12" i="25"/>
  <c r="L11" i="25"/>
  <c r="O12" i="25"/>
  <c r="O14" i="25" s="1"/>
  <c r="M13" i="25"/>
  <c r="O11" i="25"/>
  <c r="O13" i="25"/>
  <c r="M11" i="25"/>
  <c r="L13" i="25"/>
  <c r="N12" i="25"/>
  <c r="L12" i="25"/>
  <c r="P12" i="25"/>
  <c r="N19" i="24"/>
  <c r="O19" i="24"/>
  <c r="AD25" i="24"/>
  <c r="L25" i="24"/>
  <c r="F26" i="8"/>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P26" i="10" s="1"/>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B18" i="9" s="1"/>
  <c r="BF17" i="9"/>
  <c r="BG17" i="9"/>
  <c r="BH17" i="9"/>
  <c r="BD18" i="9"/>
  <c r="BF18" i="9"/>
  <c r="BG18" i="9"/>
  <c r="BH18" i="9"/>
  <c r="BD10" i="9"/>
  <c r="BD15" i="9" s="1"/>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BB14" i="9" s="1"/>
  <c r="AW21" i="9"/>
  <c r="AX21" i="9"/>
  <c r="AY21" i="9"/>
  <c r="AZ21" i="9"/>
  <c r="BA21" i="9"/>
  <c r="AW22" i="9"/>
  <c r="AX22" i="9"/>
  <c r="AY22" i="9"/>
  <c r="AU22" i="9" s="1"/>
  <c r="AZ22" i="9"/>
  <c r="BA22" i="9"/>
  <c r="AW23" i="9"/>
  <c r="AX23" i="9"/>
  <c r="AY23" i="9"/>
  <c r="AZ23" i="9"/>
  <c r="BA23" i="9"/>
  <c r="AW24" i="9"/>
  <c r="AX24" i="9"/>
  <c r="AU24" i="9" s="1"/>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AU13" i="9" s="1"/>
  <c r="BA13" i="9"/>
  <c r="AW14" i="9"/>
  <c r="AX14" i="9"/>
  <c r="AU14" i="9" s="1"/>
  <c r="AY14" i="9"/>
  <c r="AZ14" i="9"/>
  <c r="BA14" i="9"/>
  <c r="AV11" i="9"/>
  <c r="AV12" i="9"/>
  <c r="AV13" i="9"/>
  <c r="AV14" i="9"/>
  <c r="AT10" i="9"/>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S22" i="9"/>
  <c r="AR22" i="9"/>
  <c r="AQ22" i="9"/>
  <c r="AP22" i="9"/>
  <c r="AO22" i="9"/>
  <c r="AO25" i="9" s="1"/>
  <c r="AT21" i="9"/>
  <c r="AS21" i="9"/>
  <c r="AR21" i="9"/>
  <c r="AQ21" i="9"/>
  <c r="AP21" i="9"/>
  <c r="AP25" i="9" s="1"/>
  <c r="AP10" i="9"/>
  <c r="AQ10" i="9"/>
  <c r="AR10" i="9"/>
  <c r="AS10" i="9"/>
  <c r="AN10" i="9" s="1"/>
  <c r="AP11" i="9"/>
  <c r="AQ11" i="9"/>
  <c r="AR11" i="9"/>
  <c r="AS11" i="9"/>
  <c r="AT11" i="9"/>
  <c r="AP12" i="9"/>
  <c r="AQ12" i="9"/>
  <c r="AR12" i="9"/>
  <c r="AS12" i="9"/>
  <c r="AT12" i="9"/>
  <c r="AP13" i="9"/>
  <c r="AQ13" i="9"/>
  <c r="AN13" i="9" s="1"/>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A19" i="9" s="1"/>
  <c r="AB18" i="9"/>
  <c r="AC18" i="9"/>
  <c r="AC19" i="9" s="1"/>
  <c r="AD18" i="9"/>
  <c r="AE18" i="9"/>
  <c r="AF18" i="9"/>
  <c r="AF17" i="9"/>
  <c r="AE17" i="9"/>
  <c r="AD17" i="9"/>
  <c r="AC17" i="9"/>
  <c r="AB17" i="9"/>
  <c r="AI10" i="9"/>
  <c r="AJ10" i="9"/>
  <c r="AK10" i="9"/>
  <c r="AL10" i="9"/>
  <c r="AM10" i="9"/>
  <c r="AI11" i="9"/>
  <c r="AJ11" i="9"/>
  <c r="AK11" i="9"/>
  <c r="AL11" i="9"/>
  <c r="AM11" i="9"/>
  <c r="AI12" i="9"/>
  <c r="AJ12" i="9"/>
  <c r="AJ15" i="9" s="1"/>
  <c r="AK12" i="9"/>
  <c r="AL12" i="9"/>
  <c r="AM12" i="9"/>
  <c r="AI13" i="9"/>
  <c r="AJ13" i="9"/>
  <c r="AK13" i="9"/>
  <c r="AL13" i="9"/>
  <c r="AM13" i="9"/>
  <c r="AI14" i="9"/>
  <c r="AJ14" i="9"/>
  <c r="AK14" i="9"/>
  <c r="AL14" i="9"/>
  <c r="AM14" i="9"/>
  <c r="AH11" i="9"/>
  <c r="AH12" i="9"/>
  <c r="AH13" i="9"/>
  <c r="AH14" i="9"/>
  <c r="AB21" i="9"/>
  <c r="AC21" i="9"/>
  <c r="AD21" i="9"/>
  <c r="AE21" i="9"/>
  <c r="Z21" i="9" s="1"/>
  <c r="AF21" i="9"/>
  <c r="AB22" i="9"/>
  <c r="AC22" i="9"/>
  <c r="AC25" i="9" s="1"/>
  <c r="AD22" i="9"/>
  <c r="AE22" i="9"/>
  <c r="AF22" i="9"/>
  <c r="AB23" i="9"/>
  <c r="AC23" i="9"/>
  <c r="AD23" i="9"/>
  <c r="AE23" i="9"/>
  <c r="AF23" i="9"/>
  <c r="AB24" i="9"/>
  <c r="AC24" i="9"/>
  <c r="AD24" i="9"/>
  <c r="AE24" i="9"/>
  <c r="AF24" i="9"/>
  <c r="AA22" i="9"/>
  <c r="AA23" i="9"/>
  <c r="AA24" i="9"/>
  <c r="AB10" i="9"/>
  <c r="AC10" i="9"/>
  <c r="AD10" i="9"/>
  <c r="AE10" i="9"/>
  <c r="AF10" i="9"/>
  <c r="Z10" i="9" s="1"/>
  <c r="AB11" i="9"/>
  <c r="AC11" i="9"/>
  <c r="AD11" i="9"/>
  <c r="AE11" i="9"/>
  <c r="AF11" i="9"/>
  <c r="AB12" i="9"/>
  <c r="AC12" i="9"/>
  <c r="AD12" i="9"/>
  <c r="AE12" i="9"/>
  <c r="AF12" i="9"/>
  <c r="AB13" i="9"/>
  <c r="AC13" i="9"/>
  <c r="AD13" i="9"/>
  <c r="AE13" i="9"/>
  <c r="AF13" i="9"/>
  <c r="AB14" i="9"/>
  <c r="AC14" i="9"/>
  <c r="AD14" i="9"/>
  <c r="AE14" i="9"/>
  <c r="Z14" i="9" s="1"/>
  <c r="AF14" i="9"/>
  <c r="AA14" i="9"/>
  <c r="AA13" i="9"/>
  <c r="AA12" i="9"/>
  <c r="AA11" i="9"/>
  <c r="AA15" i="9" s="1"/>
  <c r="M11" i="9"/>
  <c r="M12" i="9"/>
  <c r="M13" i="9"/>
  <c r="M14" i="9"/>
  <c r="M18" i="9"/>
  <c r="M22" i="9"/>
  <c r="M23" i="9"/>
  <c r="M24" i="9"/>
  <c r="T22" i="9"/>
  <c r="T23" i="9"/>
  <c r="T24" i="9"/>
  <c r="T18" i="9"/>
  <c r="T19" i="9" s="1"/>
  <c r="T14" i="9"/>
  <c r="U14" i="9"/>
  <c r="V14" i="9"/>
  <c r="W14" i="9"/>
  <c r="X14" i="9"/>
  <c r="Y14" i="9"/>
  <c r="T13" i="9"/>
  <c r="U13" i="9"/>
  <c r="V13" i="9"/>
  <c r="W13" i="9"/>
  <c r="X13" i="9"/>
  <c r="Y13" i="9"/>
  <c r="S13" i="9" s="1"/>
  <c r="N12" i="9"/>
  <c r="O12" i="9"/>
  <c r="P12" i="9"/>
  <c r="Q12" i="9"/>
  <c r="R12" i="9"/>
  <c r="T12" i="9"/>
  <c r="U12" i="9"/>
  <c r="V12" i="9"/>
  <c r="W12" i="9"/>
  <c r="X12" i="9"/>
  <c r="Y12" i="9"/>
  <c r="AI17" i="9"/>
  <c r="AJ17" i="9"/>
  <c r="AK17" i="9"/>
  <c r="AL17" i="9"/>
  <c r="AL19" i="9" s="1"/>
  <c r="AM17" i="9"/>
  <c r="U21" i="9"/>
  <c r="V21" i="9"/>
  <c r="W21" i="9"/>
  <c r="X21" i="9"/>
  <c r="Y21" i="9"/>
  <c r="U22" i="9"/>
  <c r="V22" i="9"/>
  <c r="W22" i="9"/>
  <c r="X22" i="9"/>
  <c r="Y22" i="9"/>
  <c r="U23" i="9"/>
  <c r="V23" i="9"/>
  <c r="W23" i="9"/>
  <c r="X23" i="9"/>
  <c r="Y23" i="9"/>
  <c r="U24" i="9"/>
  <c r="V24" i="9"/>
  <c r="W24" i="9"/>
  <c r="X24" i="9"/>
  <c r="Y24" i="9"/>
  <c r="S24" i="9" s="1"/>
  <c r="U17" i="9"/>
  <c r="V17" i="9"/>
  <c r="W17" i="9"/>
  <c r="X17" i="9"/>
  <c r="Y17" i="9"/>
  <c r="U18" i="9"/>
  <c r="V18" i="9"/>
  <c r="W18" i="9"/>
  <c r="X18" i="9"/>
  <c r="Y18" i="9"/>
  <c r="U10" i="9"/>
  <c r="V10" i="9"/>
  <c r="W10" i="9"/>
  <c r="X10" i="9"/>
  <c r="Y10" i="9"/>
  <c r="T11" i="9"/>
  <c r="U11" i="9"/>
  <c r="V11" i="9"/>
  <c r="W11" i="9"/>
  <c r="W15" i="9" s="1"/>
  <c r="X11" i="9"/>
  <c r="Y11" i="9"/>
  <c r="N21" i="9"/>
  <c r="O21" i="9"/>
  <c r="P21" i="9"/>
  <c r="Q21" i="9"/>
  <c r="R21" i="9"/>
  <c r="N22" i="9"/>
  <c r="O22" i="9"/>
  <c r="P22" i="9"/>
  <c r="Q22" i="9"/>
  <c r="R22" i="9"/>
  <c r="N23" i="9"/>
  <c r="O23" i="9"/>
  <c r="P23" i="9"/>
  <c r="Q23" i="9"/>
  <c r="R23" i="9"/>
  <c r="N24" i="9"/>
  <c r="O24" i="9"/>
  <c r="P24" i="9"/>
  <c r="Q24" i="9"/>
  <c r="R24" i="9"/>
  <c r="N17" i="9"/>
  <c r="O17" i="9"/>
  <c r="O19" i="9" s="1"/>
  <c r="P17" i="9"/>
  <c r="Q17" i="9"/>
  <c r="R17" i="9"/>
  <c r="R18" i="9"/>
  <c r="N18" i="9"/>
  <c r="L18" i="9" s="1"/>
  <c r="O18" i="9"/>
  <c r="P18" i="9"/>
  <c r="Q18" i="9"/>
  <c r="Q19" i="9" s="1"/>
  <c r="N10" i="9"/>
  <c r="O10" i="9"/>
  <c r="P10" i="9"/>
  <c r="Q10" i="9"/>
  <c r="R10" i="9"/>
  <c r="N11" i="9"/>
  <c r="O11" i="9"/>
  <c r="P11" i="9"/>
  <c r="Q11" i="9"/>
  <c r="L11" i="9" s="1"/>
  <c r="R11" i="9"/>
  <c r="N13" i="9"/>
  <c r="O13" i="9"/>
  <c r="P13" i="9"/>
  <c r="Q13" i="9"/>
  <c r="R13" i="9"/>
  <c r="N14" i="9"/>
  <c r="O14" i="9"/>
  <c r="P14" i="9"/>
  <c r="Q14" i="9"/>
  <c r="R14" i="9"/>
  <c r="F3" i="9"/>
  <c r="AH11" i="8"/>
  <c r="AH13" i="8"/>
  <c r="AH14" i="8"/>
  <c r="AH15" i="8"/>
  <c r="AH18" i="8"/>
  <c r="AH20" i="8" s="1"/>
  <c r="AH19" i="8"/>
  <c r="AH22" i="8"/>
  <c r="AH26" i="8" s="1"/>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K17" i="9"/>
  <c r="K19" i="9" s="1"/>
  <c r="J17" i="9"/>
  <c r="J19" i="9" s="1"/>
  <c r="I17" i="9"/>
  <c r="H17" i="9"/>
  <c r="AM25" i="8"/>
  <c r="AL25" i="8"/>
  <c r="AK25" i="8"/>
  <c r="AJ25" i="8"/>
  <c r="R25" i="8"/>
  <c r="Q25" i="8"/>
  <c r="P25" i="8"/>
  <c r="O25" i="8"/>
  <c r="N25" i="8"/>
  <c r="K25" i="8"/>
  <c r="J25" i="8"/>
  <c r="I25" i="8"/>
  <c r="AM24" i="8"/>
  <c r="AL24" i="8"/>
  <c r="AK24" i="8"/>
  <c r="AK26" i="8" s="1"/>
  <c r="AJ24" i="8"/>
  <c r="R24" i="8"/>
  <c r="Q24" i="8"/>
  <c r="P24" i="8"/>
  <c r="O24" i="8"/>
  <c r="N24" i="8"/>
  <c r="K24" i="8"/>
  <c r="J24" i="8"/>
  <c r="I24" i="8"/>
  <c r="H24" i="8"/>
  <c r="AM23" i="8"/>
  <c r="AL23" i="8"/>
  <c r="AK23" i="8"/>
  <c r="AJ23" i="8"/>
  <c r="R23" i="8"/>
  <c r="Q23" i="8"/>
  <c r="P23" i="8"/>
  <c r="O23" i="8"/>
  <c r="N23" i="8"/>
  <c r="K23" i="8"/>
  <c r="J23" i="8"/>
  <c r="I23" i="8"/>
  <c r="H23" i="8"/>
  <c r="AM22" i="8"/>
  <c r="AL22" i="8"/>
  <c r="AK22" i="8"/>
  <c r="AJ22" i="8"/>
  <c r="R22" i="8"/>
  <c r="R26" i="8" s="1"/>
  <c r="Q22" i="8"/>
  <c r="P22" i="8"/>
  <c r="O22" i="8"/>
  <c r="N22" i="8"/>
  <c r="K22" i="8"/>
  <c r="J22" i="8"/>
  <c r="I22" i="8"/>
  <c r="AM19" i="8"/>
  <c r="AM20" i="8" s="1"/>
  <c r="AL19" i="8"/>
  <c r="AK19" i="8"/>
  <c r="AJ19" i="8"/>
  <c r="AI19" i="8"/>
  <c r="R19" i="8"/>
  <c r="Q19" i="8"/>
  <c r="P19" i="8"/>
  <c r="O19" i="8"/>
  <c r="N19" i="8"/>
  <c r="K19" i="8"/>
  <c r="J19" i="8"/>
  <c r="I19" i="8"/>
  <c r="H19" i="8"/>
  <c r="AM18" i="8"/>
  <c r="AL18" i="8"/>
  <c r="AL20" i="8"/>
  <c r="AK18" i="8"/>
  <c r="AJ18" i="8"/>
  <c r="AI18" i="8"/>
  <c r="R18" i="8"/>
  <c r="Q18" i="8"/>
  <c r="P18" i="8"/>
  <c r="O18" i="8"/>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K15" i="8"/>
  <c r="I15" i="8"/>
  <c r="H15" i="8"/>
  <c r="K14" i="8"/>
  <c r="J15" i="8"/>
  <c r="I14" i="8"/>
  <c r="J14" i="8"/>
  <c r="H13" i="8"/>
  <c r="J13" i="8"/>
  <c r="I13" i="8"/>
  <c r="K13" i="8"/>
  <c r="Q10" i="12"/>
  <c r="S10" i="12"/>
  <c r="U10" i="12"/>
  <c r="T10" i="12"/>
  <c r="P20" i="10"/>
  <c r="J10" i="22"/>
  <c r="C22" i="13"/>
  <c r="L106" i="13" s="1"/>
  <c r="G26" i="10"/>
  <c r="BC18" i="25"/>
  <c r="Z24" i="25"/>
  <c r="AN18" i="25"/>
  <c r="AK14" i="25"/>
  <c r="M14" i="25"/>
  <c r="K10" i="25"/>
  <c r="BF18" i="25"/>
  <c r="BA20" i="25"/>
  <c r="BC24" i="25"/>
  <c r="AY24" i="25"/>
  <c r="AV24" i="25"/>
  <c r="AQ24" i="25"/>
  <c r="AO22" i="25"/>
  <c r="AP24" i="25"/>
  <c r="AR24" i="25"/>
  <c r="AJ24" i="25"/>
  <c r="AT25" i="9"/>
  <c r="AM24" i="25"/>
  <c r="AI23" i="25"/>
  <c r="AD24" i="25"/>
  <c r="AC23" i="25"/>
  <c r="X24" i="25"/>
  <c r="Y24" i="25"/>
  <c r="AA24" i="25"/>
  <c r="T24" i="25"/>
  <c r="M24" i="25"/>
  <c r="L24" i="25"/>
  <c r="K23" i="25"/>
  <c r="BA16" i="25"/>
  <c r="BA18" i="25" s="1"/>
  <c r="AZ19" i="9"/>
  <c r="AK18" i="25"/>
  <c r="AO19" i="9"/>
  <c r="AA18" i="25"/>
  <c r="AD19" i="9"/>
  <c r="BF14" i="25"/>
  <c r="BN15" i="9"/>
  <c r="BA13" i="25"/>
  <c r="AV14" i="25"/>
  <c r="AU10" i="25"/>
  <c r="AU13" i="25"/>
  <c r="AU12" i="25"/>
  <c r="AO10" i="25"/>
  <c r="AI11" i="25"/>
  <c r="AC13" i="25"/>
  <c r="AG14" i="25"/>
  <c r="W13" i="25"/>
  <c r="X14" i="25"/>
  <c r="P14" i="25"/>
  <c r="G20" i="10"/>
  <c r="K20" i="10"/>
  <c r="AD25" i="9"/>
  <c r="AK25" i="9"/>
  <c r="AJ25" i="9"/>
  <c r="BA25" i="9"/>
  <c r="M20" i="8"/>
  <c r="M19" i="9"/>
  <c r="W19" i="9"/>
  <c r="AK19" i="9"/>
  <c r="AS19" i="9"/>
  <c r="AX19" i="9"/>
  <c r="BA19" i="9"/>
  <c r="Q26" i="10"/>
  <c r="M26" i="10"/>
  <c r="L13" i="10"/>
  <c r="BI13" i="9"/>
  <c r="BK25" i="9"/>
  <c r="AY19" i="9"/>
  <c r="X15" i="9"/>
  <c r="AI25" i="9"/>
  <c r="AT15" i="9"/>
  <c r="AS25" i="9"/>
  <c r="AP19" i="9"/>
  <c r="AZ25" i="9"/>
  <c r="AF19" i="9"/>
  <c r="AI19" i="9"/>
  <c r="BH19" i="9"/>
  <c r="N25" i="9"/>
  <c r="BI11" i="9"/>
  <c r="S11" i="9"/>
  <c r="T25" i="9"/>
  <c r="AD15" i="9"/>
  <c r="AG11" i="9"/>
  <c r="L12" i="9"/>
  <c r="BM19" i="9"/>
  <c r="N15" i="9"/>
  <c r="G22" i="8"/>
  <c r="G11" i="8"/>
  <c r="G25" i="8"/>
  <c r="G24" i="8"/>
  <c r="G23" i="8"/>
  <c r="G19" i="8"/>
  <c r="G14" i="8"/>
  <c r="G15" i="8"/>
  <c r="G13" i="8"/>
  <c r="C47" i="3"/>
  <c r="E51" i="3"/>
  <c r="I51" i="3"/>
  <c r="K51" i="3"/>
  <c r="D51" i="3"/>
  <c r="D45" i="3"/>
  <c r="F45" i="3"/>
  <c r="H45" i="3"/>
  <c r="AH41" i="3"/>
  <c r="E45" i="3"/>
  <c r="G45" i="3"/>
  <c r="M45" i="3"/>
  <c r="O45" i="3"/>
  <c r="L45" i="3"/>
  <c r="N45" i="3"/>
  <c r="AB45" i="3"/>
  <c r="AH45" i="3"/>
  <c r="AJ45" i="3"/>
  <c r="AA45" i="3"/>
  <c r="W45" i="3"/>
  <c r="U45" i="3"/>
  <c r="S45" i="3"/>
  <c r="AI45" i="3"/>
  <c r="AF51" i="3"/>
  <c r="AK51" i="3"/>
  <c r="AI51" i="3"/>
  <c r="AG51" i="3"/>
  <c r="Y51" i="3"/>
  <c r="P51" i="3"/>
  <c r="L51" i="3"/>
  <c r="F50" i="4"/>
  <c r="D50" i="4"/>
  <c r="C47" i="4"/>
  <c r="E50" i="4"/>
  <c r="I50" i="4"/>
  <c r="G44" i="5"/>
  <c r="F44" i="5"/>
  <c r="AJ51" i="3" l="1"/>
  <c r="I20" i="8"/>
  <c r="AJ20" i="8"/>
  <c r="K22" i="24"/>
  <c r="AC22" i="24"/>
  <c r="G50" i="4"/>
  <c r="BJ44" i="4"/>
  <c r="AE15" i="9"/>
  <c r="AE48" i="3"/>
  <c r="J47" i="3"/>
  <c r="BJ25" i="9"/>
  <c r="AC18" i="24"/>
  <c r="K16" i="25"/>
  <c r="AQ18" i="25"/>
  <c r="AB25" i="9"/>
  <c r="AS15" i="9"/>
  <c r="K50" i="5"/>
  <c r="P20" i="8"/>
  <c r="K20" i="8"/>
  <c r="U19" i="9"/>
  <c r="X25" i="9"/>
  <c r="S12" i="9"/>
  <c r="AB15" i="9"/>
  <c r="Z23" i="9"/>
  <c r="AF25" i="9"/>
  <c r="AM15" i="9"/>
  <c r="AN12" i="9"/>
  <c r="AW15" i="9"/>
  <c r="BG15" i="9"/>
  <c r="H20" i="10"/>
  <c r="L18" i="10"/>
  <c r="L22" i="10"/>
  <c r="L24" i="10"/>
  <c r="F18" i="25"/>
  <c r="G25" i="24"/>
  <c r="Z45" i="3"/>
  <c r="V51" i="3"/>
  <c r="H40" i="4"/>
  <c r="AI15" i="9"/>
  <c r="AW19" i="9"/>
  <c r="AT24" i="25"/>
  <c r="Q20" i="8"/>
  <c r="N20" i="8"/>
  <c r="O15" i="9"/>
  <c r="P25" i="9"/>
  <c r="U15" i="9"/>
  <c r="S23" i="9"/>
  <c r="S21" i="9"/>
  <c r="AE25" i="9"/>
  <c r="AH15" i="9"/>
  <c r="AL25" i="9"/>
  <c r="AQ15" i="9"/>
  <c r="BC15" i="9"/>
  <c r="BH15" i="9"/>
  <c r="M25" i="24"/>
  <c r="E11" i="25"/>
  <c r="Q13" i="25"/>
  <c r="H25" i="24"/>
  <c r="R20" i="8"/>
  <c r="L19" i="8"/>
  <c r="N26" i="8"/>
  <c r="K26" i="8"/>
  <c r="E17" i="9"/>
  <c r="X19" i="9"/>
  <c r="AG12" i="8"/>
  <c r="AG18" i="25"/>
  <c r="T14" i="25"/>
  <c r="C42" i="4"/>
  <c r="X49" i="4"/>
  <c r="AM44" i="4"/>
  <c r="BA40" i="4"/>
  <c r="BF50" i="4"/>
  <c r="D44" i="5"/>
  <c r="L44" i="5"/>
  <c r="G25" i="9"/>
  <c r="Z13" i="9"/>
  <c r="AG14" i="9"/>
  <c r="AG18" i="9"/>
  <c r="AN11" i="9"/>
  <c r="AN24" i="9"/>
  <c r="AN18" i="9"/>
  <c r="AC21" i="24"/>
  <c r="AX40" i="4"/>
  <c r="L25" i="8"/>
  <c r="P19" i="9"/>
  <c r="S10" i="9"/>
  <c r="V19" i="9"/>
  <c r="Y25" i="9"/>
  <c r="K22" i="25"/>
  <c r="AU21" i="25"/>
  <c r="W44" i="4"/>
  <c r="AE38" i="4"/>
  <c r="AO44" i="4"/>
  <c r="BC19" i="9"/>
  <c r="G19" i="9"/>
  <c r="AM18" i="25"/>
  <c r="N24" i="25"/>
  <c r="W21" i="25"/>
  <c r="AH24" i="25"/>
  <c r="AC22" i="25"/>
  <c r="AO23" i="25"/>
  <c r="AU22" i="25"/>
  <c r="O18" i="25"/>
  <c r="L18" i="25"/>
  <c r="X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15" i="9" s="1"/>
  <c r="L24" i="9"/>
  <c r="S17" i="9"/>
  <c r="S14" i="9"/>
  <c r="L22" i="9"/>
  <c r="AG12" i="9"/>
  <c r="AG10" i="9"/>
  <c r="AB19" i="9"/>
  <c r="AG24" i="9"/>
  <c r="AG22" i="9"/>
  <c r="AN14" i="9"/>
  <c r="AN15" i="9" s="1"/>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Z11" i="9"/>
  <c r="AE19" i="9"/>
  <c r="AM19" i="9"/>
  <c r="N20" i="10"/>
  <c r="O26" i="10"/>
  <c r="K13" i="25"/>
  <c r="W10" i="25"/>
  <c r="W14" i="25" s="1"/>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AG15" i="9"/>
  <c r="Z18" i="9"/>
  <c r="AI16" i="25"/>
  <c r="AI18" i="25" s="1"/>
  <c r="E19" i="8"/>
  <c r="AN17" i="9"/>
  <c r="AN19" i="9" s="1"/>
  <c r="AU21" i="9"/>
  <c r="AU25" i="9" s="1"/>
  <c r="L17" i="9"/>
  <c r="L19" i="9" s="1"/>
  <c r="AA14" i="25"/>
  <c r="Y14" i="25"/>
  <c r="J20" i="8"/>
  <c r="E18" i="9"/>
  <c r="C46" i="5"/>
  <c r="L22" i="8"/>
  <c r="BB21" i="9"/>
  <c r="T15" i="9"/>
  <c r="U25" i="9"/>
  <c r="Z22" i="9"/>
  <c r="AU17" i="9"/>
  <c r="AU19" i="9" s="1"/>
  <c r="Y19" i="9"/>
  <c r="M10" i="19"/>
  <c r="O20" i="8"/>
  <c r="I10" i="22"/>
  <c r="S13" i="8"/>
  <c r="L19" i="10"/>
  <c r="L20" i="10" s="1"/>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25" i="9" s="1"/>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J40" i="4" l="1"/>
  <c r="AO14" i="25"/>
  <c r="Z25" i="9"/>
  <c r="AL44" i="4"/>
  <c r="K14" i="25"/>
  <c r="S15" i="9"/>
  <c r="BB15" i="9"/>
  <c r="Z15" i="9"/>
  <c r="S19" i="9"/>
  <c r="AC19" i="24"/>
  <c r="E20" i="10"/>
  <c r="S25" i="9"/>
  <c r="BB25" i="9"/>
  <c r="L20" i="8"/>
  <c r="AG25" i="9"/>
  <c r="BG44" i="4"/>
  <c r="G47" i="13"/>
  <c r="L26" i="10"/>
  <c r="BG40" i="4"/>
  <c r="I47" i="13"/>
  <c r="C40" i="4"/>
  <c r="AL40" i="4"/>
  <c r="BG50" i="4"/>
  <c r="L111" i="13"/>
  <c r="E10" i="25"/>
  <c r="E14" i="25" s="1"/>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U16" i="10" l="1"/>
  <c r="Z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<sst xmlns="http://schemas.openxmlformats.org/spreadsheetml/2006/main" count="2485" uniqueCount="535">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</sst>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הגמלאות המרכזית של עובדי ההסתדרות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הגמלאות המרכזית של עובדי ההסתדרות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הגמלאות המרכזית של עובדי ההסתדרות בע"מ</v>
      </c>
    </row>
    <row r="3" spans="2:17" ht="14.25" customHeight="1" x14ac:dyDescent="0.25">
      <c r="B3" s="171" t="str">
        <f>CONCATENATE(הוראות!Z13,הוראות!F13)</f>
        <v>הנתונים ביחידות בודדות לשנת 2025</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הגמלאות המרכזית של עובדי ההסתדרות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הגמלאות המרכזית של עובדי ההסתדרות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הגמלאות המרכזית של עובדי ההסתדרות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2025</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2025</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1" activePane="bottomRight" state="frozen"/>
      <selection activeCell="G33" sqref="G33"/>
      <selection pane="topRight" activeCell="G33" sqref="G33"/>
      <selection pane="bottomLeft" activeCell="G33" sqref="G33"/>
      <selection pane="bottomRight" activeCell="B32" sqref="B32"/>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הגמלאות המרכזית של עובדי ההסתדרות בע"מ</v>
      </c>
    </row>
    <row r="3" spans="1:25"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v>0.97109826589595383</v>
      </c>
      <c r="F11" s="75">
        <v>0.89017341040462428</v>
      </c>
      <c r="G11" s="75">
        <v>6.9364161849710976E-2</v>
      </c>
      <c r="H11" s="75">
        <v>5.7803468208092483E-3</v>
      </c>
      <c r="I11" s="75">
        <v>5.7803468208092483E-3</v>
      </c>
      <c r="J11" s="75">
        <v>0</v>
      </c>
      <c r="K11" s="74">
        <v>0</v>
      </c>
      <c r="L11" s="75">
        <v>0</v>
      </c>
      <c r="M11" s="75">
        <v>0</v>
      </c>
      <c r="N11" s="75">
        <v>0</v>
      </c>
      <c r="O11" s="75">
        <v>0</v>
      </c>
      <c r="P11" s="75">
        <v>0</v>
      </c>
      <c r="Q11" s="74">
        <v>0.98896247240618107</v>
      </c>
      <c r="R11" s="75">
        <v>0.89845474613686538</v>
      </c>
      <c r="S11" s="75">
        <v>8.8300220750551883E-2</v>
      </c>
      <c r="T11" s="75">
        <v>2.2075055187637969E-3</v>
      </c>
      <c r="U11" s="75">
        <v>0</v>
      </c>
      <c r="V11" s="77">
        <v>0</v>
      </c>
    </row>
    <row r="12" spans="1:25" x14ac:dyDescent="0.2">
      <c r="A12" s="189">
        <v>4</v>
      </c>
      <c r="B12" s="190" t="s">
        <v>77</v>
      </c>
      <c r="C12" s="255"/>
      <c r="D12" s="256"/>
      <c r="E12" s="74">
        <v>1.7341040462427744E-2</v>
      </c>
      <c r="F12" s="75">
        <v>1.7341040462427744E-2</v>
      </c>
      <c r="G12" s="75">
        <v>0</v>
      </c>
      <c r="H12" s="75">
        <v>0</v>
      </c>
      <c r="I12" s="75">
        <v>0</v>
      </c>
      <c r="J12" s="75">
        <v>0</v>
      </c>
      <c r="K12" s="74">
        <v>0</v>
      </c>
      <c r="L12" s="75">
        <v>0</v>
      </c>
      <c r="M12" s="75">
        <v>0</v>
      </c>
      <c r="N12" s="75">
        <v>0</v>
      </c>
      <c r="O12" s="75">
        <v>0</v>
      </c>
      <c r="P12" s="75">
        <v>0</v>
      </c>
      <c r="Q12" s="74">
        <v>1.1037527593818985E-2</v>
      </c>
      <c r="R12" s="75">
        <v>1.1037527593818985E-2</v>
      </c>
      <c r="S12" s="75">
        <v>0</v>
      </c>
      <c r="T12" s="75">
        <v>0</v>
      </c>
      <c r="U12" s="75">
        <v>0</v>
      </c>
      <c r="V12" s="77">
        <v>0</v>
      </c>
    </row>
    <row r="13" spans="1:25" x14ac:dyDescent="0.2">
      <c r="A13" s="189">
        <v>5</v>
      </c>
      <c r="B13" s="191" t="s">
        <v>78</v>
      </c>
      <c r="C13" s="257"/>
      <c r="D13" s="257"/>
      <c r="E13" s="74">
        <v>0</v>
      </c>
      <c r="F13" s="75">
        <v>0</v>
      </c>
      <c r="G13" s="75">
        <v>0</v>
      </c>
      <c r="H13" s="75">
        <v>0</v>
      </c>
      <c r="I13" s="75">
        <v>0</v>
      </c>
      <c r="J13" s="75">
        <v>0</v>
      </c>
      <c r="K13" s="74">
        <v>0</v>
      </c>
      <c r="L13" s="75">
        <v>0</v>
      </c>
      <c r="M13" s="75">
        <v>0</v>
      </c>
      <c r="N13" s="75">
        <v>0</v>
      </c>
      <c r="O13" s="75">
        <v>0</v>
      </c>
      <c r="P13" s="75">
        <v>0</v>
      </c>
      <c r="Q13" s="74">
        <v>0</v>
      </c>
      <c r="R13" s="75">
        <v>0</v>
      </c>
      <c r="S13" s="75">
        <v>0</v>
      </c>
      <c r="T13" s="75">
        <v>0</v>
      </c>
      <c r="U13" s="75">
        <v>0</v>
      </c>
      <c r="V13" s="77">
        <v>0</v>
      </c>
    </row>
    <row r="14" spans="1:25" x14ac:dyDescent="0.2">
      <c r="A14" s="189">
        <v>6</v>
      </c>
      <c r="B14" s="191" t="s">
        <v>79</v>
      </c>
      <c r="C14" s="257"/>
      <c r="D14" s="257"/>
      <c r="E14" s="74">
        <v>1.1560693641618497E-2</v>
      </c>
      <c r="F14" s="75">
        <v>0</v>
      </c>
      <c r="G14" s="75">
        <v>0</v>
      </c>
      <c r="H14" s="75">
        <v>0</v>
      </c>
      <c r="I14" s="75">
        <v>5.7803468208092483E-3</v>
      </c>
      <c r="J14" s="75">
        <v>5.7803468208092483E-3</v>
      </c>
      <c r="K14" s="74">
        <v>0</v>
      </c>
      <c r="L14" s="75">
        <v>0</v>
      </c>
      <c r="M14" s="75">
        <v>0</v>
      </c>
      <c r="N14" s="75">
        <v>0</v>
      </c>
      <c r="O14" s="75">
        <v>0</v>
      </c>
      <c r="P14" s="75">
        <v>0</v>
      </c>
      <c r="Q14" s="74">
        <v>0</v>
      </c>
      <c r="R14" s="75">
        <v>0</v>
      </c>
      <c r="S14" s="75">
        <v>0</v>
      </c>
      <c r="T14" s="75">
        <v>0</v>
      </c>
      <c r="U14" s="75">
        <v>0</v>
      </c>
      <c r="V14" s="77">
        <v>0</v>
      </c>
    </row>
    <row r="15" spans="1:25" x14ac:dyDescent="0.2">
      <c r="A15" s="189">
        <v>7</v>
      </c>
      <c r="B15" s="418" t="s">
        <v>183</v>
      </c>
      <c r="C15" s="419"/>
      <c r="D15" s="419"/>
      <c r="E15" s="74">
        <v>1.0000000000000002</v>
      </c>
      <c r="F15" s="88">
        <v>0.90751445086705207</v>
      </c>
      <c r="G15" s="88">
        <v>6.9364161849710976E-2</v>
      </c>
      <c r="H15" s="88">
        <v>5.7803468208092483E-3</v>
      </c>
      <c r="I15" s="88">
        <v>1.1560693641618497E-2</v>
      </c>
      <c r="J15" s="79">
        <v>5.7803468208092483E-3</v>
      </c>
      <c r="K15" s="74">
        <v>0</v>
      </c>
      <c r="L15" s="88">
        <v>0</v>
      </c>
      <c r="M15" s="88">
        <v>0</v>
      </c>
      <c r="N15" s="88">
        <v>0</v>
      </c>
      <c r="O15" s="88">
        <v>0</v>
      </c>
      <c r="P15" s="79">
        <v>0</v>
      </c>
      <c r="Q15" s="74">
        <v>1</v>
      </c>
      <c r="R15" s="88">
        <v>0.90949227373068431</v>
      </c>
      <c r="S15" s="88">
        <v>8.8300220750551883E-2</v>
      </c>
      <c r="T15" s="88">
        <v>2.2075055187637969E-3</v>
      </c>
      <c r="U15" s="88">
        <v>0</v>
      </c>
      <c r="V15" s="79">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v>0</v>
      </c>
      <c r="F17" s="75">
        <v>0</v>
      </c>
      <c r="G17" s="75">
        <v>0</v>
      </c>
      <c r="H17" s="75">
        <v>0</v>
      </c>
      <c r="I17" s="75">
        <v>0</v>
      </c>
      <c r="J17" s="75">
        <v>0</v>
      </c>
      <c r="K17" s="74">
        <v>0</v>
      </c>
      <c r="L17" s="75">
        <v>0</v>
      </c>
      <c r="M17" s="75">
        <v>0</v>
      </c>
      <c r="N17" s="75">
        <v>0</v>
      </c>
      <c r="O17" s="75">
        <v>0</v>
      </c>
      <c r="P17" s="75">
        <v>0</v>
      </c>
      <c r="Q17" s="74">
        <v>0</v>
      </c>
      <c r="R17" s="75">
        <v>0</v>
      </c>
      <c r="S17" s="75">
        <v>0</v>
      </c>
      <c r="T17" s="75">
        <v>0</v>
      </c>
      <c r="U17" s="75">
        <v>0</v>
      </c>
      <c r="V17" s="77">
        <v>0</v>
      </c>
    </row>
    <row r="18" spans="1:22" x14ac:dyDescent="0.2">
      <c r="A18" s="189">
        <v>2</v>
      </c>
      <c r="B18" s="426" t="s">
        <v>77</v>
      </c>
      <c r="C18" s="427"/>
      <c r="D18" s="428"/>
      <c r="E18" s="74">
        <v>0</v>
      </c>
      <c r="F18" s="75">
        <v>0</v>
      </c>
      <c r="G18" s="75">
        <v>0</v>
      </c>
      <c r="H18" s="75">
        <v>0</v>
      </c>
      <c r="I18" s="75">
        <v>0</v>
      </c>
      <c r="J18" s="75">
        <v>0</v>
      </c>
      <c r="K18" s="74">
        <v>0</v>
      </c>
      <c r="L18" s="75">
        <v>0</v>
      </c>
      <c r="M18" s="75">
        <v>0</v>
      </c>
      <c r="N18" s="75">
        <v>0</v>
      </c>
      <c r="O18" s="75">
        <v>0</v>
      </c>
      <c r="P18" s="75">
        <v>0</v>
      </c>
      <c r="Q18" s="74">
        <v>0</v>
      </c>
      <c r="R18" s="75">
        <v>0</v>
      </c>
      <c r="S18" s="75">
        <v>0</v>
      </c>
      <c r="T18" s="75">
        <v>0</v>
      </c>
      <c r="U18" s="75">
        <v>0</v>
      </c>
      <c r="V18" s="77">
        <v>0</v>
      </c>
    </row>
    <row r="19" spans="1:22" x14ac:dyDescent="0.2">
      <c r="A19" s="189">
        <v>3</v>
      </c>
      <c r="B19" s="418" t="s">
        <v>82</v>
      </c>
      <c r="C19" s="419"/>
      <c r="D19" s="419"/>
      <c r="E19" s="74">
        <v>0</v>
      </c>
      <c r="F19" s="88">
        <v>0</v>
      </c>
      <c r="G19" s="88">
        <v>0</v>
      </c>
      <c r="H19" s="88">
        <v>0</v>
      </c>
      <c r="I19" s="88">
        <v>0</v>
      </c>
      <c r="J19" s="79">
        <v>0</v>
      </c>
      <c r="K19" s="74">
        <v>0</v>
      </c>
      <c r="L19" s="88">
        <v>0</v>
      </c>
      <c r="M19" s="88">
        <v>0</v>
      </c>
      <c r="N19" s="88">
        <v>0</v>
      </c>
      <c r="O19" s="88">
        <v>0</v>
      </c>
      <c r="P19" s="79">
        <v>0</v>
      </c>
      <c r="Q19" s="74">
        <v>0</v>
      </c>
      <c r="R19" s="88">
        <v>0</v>
      </c>
      <c r="S19" s="88">
        <v>0</v>
      </c>
      <c r="T19" s="88">
        <v>0</v>
      </c>
      <c r="U19" s="88">
        <v>0</v>
      </c>
      <c r="V19" s="79">
        <v>0</v>
      </c>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v>0</v>
      </c>
      <c r="F21" s="75">
        <v>0</v>
      </c>
      <c r="G21" s="75">
        <v>0</v>
      </c>
      <c r="H21" s="75">
        <v>0</v>
      </c>
      <c r="I21" s="75">
        <v>0</v>
      </c>
      <c r="J21" s="75">
        <v>0</v>
      </c>
      <c r="K21" s="89">
        <v>0</v>
      </c>
      <c r="L21" s="75">
        <v>0</v>
      </c>
      <c r="M21" s="75">
        <v>0</v>
      </c>
      <c r="N21" s="75">
        <v>0</v>
      </c>
      <c r="O21" s="75">
        <v>0</v>
      </c>
      <c r="P21" s="75">
        <v>0</v>
      </c>
      <c r="Q21" s="89">
        <v>1</v>
      </c>
      <c r="R21" s="75">
        <v>0</v>
      </c>
      <c r="S21" s="75">
        <v>0</v>
      </c>
      <c r="T21" s="75">
        <v>0.66666666666666663</v>
      </c>
      <c r="U21" s="75">
        <v>0</v>
      </c>
      <c r="V21" s="77">
        <v>0.33333333333333331</v>
      </c>
    </row>
    <row r="22" spans="1:22" x14ac:dyDescent="0.2">
      <c r="A22" s="189">
        <v>2</v>
      </c>
      <c r="B22" s="426" t="s">
        <v>77</v>
      </c>
      <c r="C22" s="427"/>
      <c r="D22" s="428"/>
      <c r="E22" s="89">
        <v>0</v>
      </c>
      <c r="F22" s="75">
        <v>0</v>
      </c>
      <c r="G22" s="75">
        <v>0</v>
      </c>
      <c r="H22" s="75">
        <v>0</v>
      </c>
      <c r="I22" s="75">
        <v>0</v>
      </c>
      <c r="J22" s="75">
        <v>0</v>
      </c>
      <c r="K22" s="89">
        <v>0</v>
      </c>
      <c r="L22" s="75">
        <v>0</v>
      </c>
      <c r="M22" s="75">
        <v>0</v>
      </c>
      <c r="N22" s="75">
        <v>0</v>
      </c>
      <c r="O22" s="75">
        <v>0</v>
      </c>
      <c r="P22" s="75">
        <v>0</v>
      </c>
      <c r="Q22" s="89">
        <v>0</v>
      </c>
      <c r="R22" s="75">
        <v>0</v>
      </c>
      <c r="S22" s="75">
        <v>0</v>
      </c>
      <c r="T22" s="75">
        <v>0</v>
      </c>
      <c r="U22" s="75">
        <v>0</v>
      </c>
      <c r="V22" s="77">
        <v>0</v>
      </c>
    </row>
    <row r="23" spans="1:22" x14ac:dyDescent="0.2">
      <c r="A23" s="189">
        <v>3</v>
      </c>
      <c r="B23" s="426" t="s">
        <v>84</v>
      </c>
      <c r="C23" s="427"/>
      <c r="D23" s="428"/>
      <c r="E23" s="89">
        <v>0</v>
      </c>
      <c r="F23" s="75">
        <v>0</v>
      </c>
      <c r="G23" s="75">
        <v>0</v>
      </c>
      <c r="H23" s="75">
        <v>0</v>
      </c>
      <c r="I23" s="75">
        <v>0</v>
      </c>
      <c r="J23" s="75">
        <v>0</v>
      </c>
      <c r="K23" s="89">
        <v>0</v>
      </c>
      <c r="L23" s="75">
        <v>0</v>
      </c>
      <c r="M23" s="75">
        <v>0</v>
      </c>
      <c r="N23" s="75">
        <v>0</v>
      </c>
      <c r="O23" s="75">
        <v>0</v>
      </c>
      <c r="P23" s="75">
        <v>0</v>
      </c>
      <c r="Q23" s="89">
        <v>0</v>
      </c>
      <c r="R23" s="75">
        <v>0</v>
      </c>
      <c r="S23" s="75">
        <v>0</v>
      </c>
      <c r="T23" s="75">
        <v>0</v>
      </c>
      <c r="U23" s="75">
        <v>0</v>
      </c>
      <c r="V23" s="77">
        <v>0</v>
      </c>
    </row>
    <row r="24" spans="1:22" x14ac:dyDescent="0.2">
      <c r="A24" s="189">
        <v>4</v>
      </c>
      <c r="B24" s="418" t="s">
        <v>85</v>
      </c>
      <c r="C24" s="419"/>
      <c r="D24" s="420"/>
      <c r="E24" s="94">
        <v>0</v>
      </c>
      <c r="F24" s="75">
        <v>0</v>
      </c>
      <c r="G24" s="75">
        <v>0</v>
      </c>
      <c r="H24" s="75">
        <v>0</v>
      </c>
      <c r="I24" s="75">
        <v>0</v>
      </c>
      <c r="J24" s="75">
        <v>0</v>
      </c>
      <c r="K24" s="94">
        <v>0</v>
      </c>
      <c r="L24" s="75">
        <v>0</v>
      </c>
      <c r="M24" s="75">
        <v>0</v>
      </c>
      <c r="N24" s="75">
        <v>0</v>
      </c>
      <c r="O24" s="75">
        <v>0</v>
      </c>
      <c r="P24" s="75">
        <v>0</v>
      </c>
      <c r="Q24" s="94">
        <v>0</v>
      </c>
      <c r="R24" s="75">
        <v>0</v>
      </c>
      <c r="S24" s="75">
        <v>0</v>
      </c>
      <c r="T24" s="75">
        <v>0</v>
      </c>
      <c r="U24" s="75">
        <v>0</v>
      </c>
      <c r="V24" s="77">
        <v>0</v>
      </c>
    </row>
    <row r="25" spans="1:22" ht="13.5" thickBot="1" x14ac:dyDescent="0.25">
      <c r="A25" s="194">
        <v>5</v>
      </c>
      <c r="B25" s="421" t="s">
        <v>86</v>
      </c>
      <c r="C25" s="422"/>
      <c r="D25" s="423"/>
      <c r="E25" s="96">
        <v>0</v>
      </c>
      <c r="F25" s="99">
        <v>0</v>
      </c>
      <c r="G25" s="99">
        <v>0</v>
      </c>
      <c r="H25" s="99">
        <v>0</v>
      </c>
      <c r="I25" s="99">
        <v>0</v>
      </c>
      <c r="J25" s="98">
        <v>0</v>
      </c>
      <c r="K25" s="96">
        <v>0</v>
      </c>
      <c r="L25" s="99">
        <v>0</v>
      </c>
      <c r="M25" s="99">
        <v>0</v>
      </c>
      <c r="N25" s="99">
        <v>0</v>
      </c>
      <c r="O25" s="99">
        <v>0</v>
      </c>
      <c r="P25" s="98">
        <v>0</v>
      </c>
      <c r="Q25" s="96">
        <v>1</v>
      </c>
      <c r="R25" s="99">
        <v>0</v>
      </c>
      <c r="S25" s="99">
        <v>0</v>
      </c>
      <c r="T25" s="99">
        <v>0.66666666666666663</v>
      </c>
      <c r="U25" s="99">
        <v>0</v>
      </c>
      <c r="V25" s="98">
        <v>0.33333333333333331</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23" sqref="C23"/>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הגמלאות המרכזית של עובדי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202</v>
      </c>
      <c r="C13" s="205">
        <f>VLOOKUP(B13,'רשימת גופים'!A3:B198,2,0)</f>
        <v>520020504</v>
      </c>
      <c r="D13" s="145" t="s">
        <v>349</v>
      </c>
      <c r="E13" s="146" t="s">
        <v>350</v>
      </c>
      <c r="F13" s="146">
        <v>2025</v>
      </c>
      <c r="G13" s="196" t="s">
        <v>265</v>
      </c>
      <c r="H13" s="348" t="str">
        <f>CONCATENATE("netunim","_",C13,"_",F13,".xlsx")</f>
        <v>netunim_520020504_2025.xlsx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C27" sqref="C27"/>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הגמלאות המרכזית של עובדי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1.5728476821192054E-2</v>
      </c>
      <c r="E10" s="112">
        <v>0.11009933774834436</v>
      </c>
      <c r="F10" s="112">
        <v>0.12996688741721854</v>
      </c>
      <c r="G10" s="112">
        <v>9.1887417218543044E-2</v>
      </c>
      <c r="H10" s="112">
        <v>0.17798013245033112</v>
      </c>
      <c r="I10" s="112">
        <v>0.47433774834437087</v>
      </c>
      <c r="J10" s="112">
        <v>1</v>
      </c>
      <c r="K10" s="112">
        <v>0.95070422535211263</v>
      </c>
      <c r="L10" s="112">
        <v>4.401408450704225E-2</v>
      </c>
      <c r="M10" s="112">
        <v>0</v>
      </c>
      <c r="N10" s="112">
        <v>0</v>
      </c>
      <c r="O10" s="112">
        <v>2.6408450704225352E-3</v>
      </c>
      <c r="P10" s="113">
        <v>2.6408450704225352E-3</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הגמלאות המרכזית של עובדי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הגמלאות המרכזית של עובדי ההסתדרות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הגמלאות המרכזית של עובדי ההסתדרות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הגמלאות המרכזית של עובדי ההסתדרות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הגמלאות המרכזית של עובדי ההסתדרות בע"מ</v>
      </c>
    </row>
    <row r="3" spans="1:145" ht="15.75" x14ac:dyDescent="0.25">
      <c r="B3" s="171" t="str">
        <f>CONCATENATE(הוראות!Z13,הוראות!F13)</f>
        <v>הנתונים ביחידות בודדות לשנת 2025</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2025</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הגמלאות המרכזית של עובדי ההסתדרות בע"מ</v>
      </c>
    </row>
    <row r="3" spans="1:121" ht="15.75" x14ac:dyDescent="0.25">
      <c r="B3" s="171" t="str">
        <f>CONCATENATE(הוראות!Z13,הוראות!F13)</f>
        <v>הנתונים ביחידות בודדות לשנת 2025</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2025</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הגמלאות המרכזית של עובדי ההסתדרות בע"מ</v>
      </c>
    </row>
    <row r="3" spans="1:39" ht="15.75" x14ac:dyDescent="0.25">
      <c r="B3" s="171" t="str">
        <f>CONCATENATE(הוראות!Z13,הוראות!F13)</f>
        <v>הנתונים ביחידות בודדות לשנת 2025</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הגמלאות המרכזית של עובדי ההסתדרות בע"מ</v>
      </c>
    </row>
    <row r="3" spans="1:28"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2026-02-18T13:04:01Z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