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2\"/>
    </mc:Choice>
  </mc:AlternateContent>
  <xr:revisionPtr revIDLastSave="0" documentId="13_ncr:1_{B2D48252-F579-49D6-A534-AF0A5212493E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K13" i="3" l="1"/>
  <c r="C15" i="2" l="1"/>
  <c r="J13" i="3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<sst xmlns="http://schemas.openxmlformats.org/spreadsheetml/2006/main" count="80" uniqueCount="57">
  <si>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</si>
  <si>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</si>
  <si>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</si>
  <si>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</si>
  <si>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</si>
  <si>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</si>
  <si>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</si>
  <si>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</si>
  <si>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</si>
  <si>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</si>
  <si>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</si>
  <si>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</si>
  <si>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</si>
  <si>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</si>
  <si>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</si>
  <si>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</si>
  <si>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</si>
  <si>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</si>
  <si>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</si>
  <si>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</si>
  <si>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</si>
  <si>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</si>
  <si>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</si>
  <si>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</si>
  <si>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</si>
  <si>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</si>
  <si>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</si>
  <si>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</si>
  <si>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</si>
  <si>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</si>
  <si>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</si>
  <si>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</si>
  <si>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</si>
  <si>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</si>
  <si>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</si>
  <si>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</si>
  <si>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</si>
  <si>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</si>
  <si>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</si>
  <si>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</si>
  <si>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</si>
  <si>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</si>
  <si>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</si>
  <si>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332</t>
  </si>
  <si>
    <t>נתיב קרן הפנסיה של פועלי ועובדי מפעלי משק ההסתדרות בע"מ (בניהול מיוחד)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</si>
  <si>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</si>
  <si>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</si>
  <si>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</si>
  <si>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</si>
  <si>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</si>
  <si>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סה"כ</t>
  </si>
  <si>
    <t>נספח 1 - צדדים קשורים- יתרות ועסקאות לשנה המסתיימת ביום  31/12/2022</t>
  </si>
  <si>
    <t>נספח 2 - צדדים קשורים - יתרות השקעה לשנה המסתיימת  ביום  31/12/2022</t>
  </si>
  <si>
    <t xml:space="preserve"> לשנה המסתיימת 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</si>
  <si>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</si>
  <si>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31/12/2022</t>
  </si>
  <si>
    <t>נספח 4 - רכישת נייר ערך בהנפקות באמצעות חתם קשור או באמצעות צד קשור ששיווק את ההנפקה לשנה המסתיימת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</si>
</sst>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%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12" fillId="0" borderId="5" xfId="0" applyFont="1" applyFill="1" applyBorder="1" applyAlignment="1">
      <alignment horizontal="right" indent="2"/>
    </xf>
    <xf numFmtId="0" fontId="12" fillId="0" borderId="5" xfId="0" applyFont="1" applyBorder="1"/>
    <xf numFmtId="0" fontId="13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right" indent="2"/>
    </xf>
    <xf numFmtId="43" fontId="0" fillId="0" borderId="5" xfId="4" applyNumberFormat="1" applyFont="1" applyBorder="1"/>
    <xf numFmtId="43" fontId="0" fillId="0" borderId="5" xfId="0" applyNumberFormat="1" applyBorder="1"/>
    <xf numFmtId="43" fontId="13" fillId="0" borderId="5" xfId="4" applyNumberFormat="1" applyFont="1" applyBorder="1" applyAlignment="1">
      <alignment horizontal="center"/>
    </xf>
    <xf numFmtId="43" fontId="13" fillId="0" borderId="5" xfId="0" applyNumberFormat="1" applyFont="1" applyBorder="1" applyAlignment="1">
      <alignment horizontal="center"/>
    </xf>
    <xf numFmtId="164" fontId="0" fillId="0" borderId="0" xfId="0" applyNumberFormat="1" applyFont="1"/>
    <xf numFmtId="164" fontId="0" fillId="0" borderId="5" xfId="0" applyNumberFormat="1" applyBorder="1"/>
  </cellXfs>
  <cellStyles count="5">
    <cellStyle name="Comma" xfId="4" builtinId="3"/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showGridLines="0" showZeros="0" rightToLeft="1" tabSelected="1" workbookViewId="0">
      <selection activeCell="I22" sqref="I22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x14ac:dyDescent="0.2">
      <c r="B14" s="44"/>
      <c r="C14" s="57"/>
      <c r="D14" s="61"/>
      <c r="E14" s="44"/>
      <c r="F14" s="44"/>
      <c r="G14" s="44"/>
      <c r="H14" s="44"/>
      <c r="I14" s="44"/>
      <c r="J14" s="44"/>
      <c r="K14" s="44"/>
    </row>
    <row r="15" spans="1:11" x14ac:dyDescent="0.2">
      <c r="B15" s="44" t="s">
        <v>50</v>
      </c>
      <c r="C15" s="58">
        <f>SUM(C14)</f>
        <v>0</v>
      </c>
      <c r="D15" s="62">
        <f>D14</f>
        <v>0</v>
      </c>
      <c r="E15" s="44"/>
      <c r="F15" s="44"/>
      <c r="G15" s="44"/>
      <c r="H15" s="44"/>
      <c r="I15" s="44"/>
      <c r="J15" s="44"/>
      <c r="K15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12" sqref="B12:K1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9.375" bestFit="1" customWidth="1"/>
  </cols>
  <sheetData>
    <row r="1" spans="2:11" x14ac:dyDescent="0.2">
      <c r="I1" s="30"/>
    </row>
    <row r="2" spans="2:11" ht="15" x14ac:dyDescent="0.2">
      <c r="B2" s="4" t="s">
        <v>52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332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50" t="s">
        <v>45</v>
      </c>
      <c r="C7" s="44"/>
      <c r="D7" s="44"/>
      <c r="E7" s="44"/>
      <c r="F7" s="44"/>
      <c r="G7" s="44"/>
      <c r="H7" s="44"/>
      <c r="I7" s="49"/>
      <c r="J7" s="49"/>
      <c r="K7" s="49"/>
    </row>
    <row r="8" spans="2:11" ht="18" x14ac:dyDescent="0.25">
      <c r="B8" s="51" t="s">
        <v>46</v>
      </c>
      <c r="C8" s="44"/>
      <c r="D8" s="44"/>
      <c r="E8" s="44"/>
      <c r="F8" s="44"/>
      <c r="G8" s="44"/>
      <c r="H8" s="44"/>
      <c r="I8" s="49"/>
      <c r="J8" s="49"/>
      <c r="K8" s="49"/>
    </row>
    <row r="9" spans="2:11" ht="18" x14ac:dyDescent="0.25">
      <c r="B9" s="52" t="s">
        <v>47</v>
      </c>
      <c r="C9" s="44"/>
      <c r="D9" s="44"/>
      <c r="E9" s="44"/>
      <c r="F9" s="44"/>
      <c r="G9" s="44"/>
      <c r="H9" s="44"/>
      <c r="I9" s="49"/>
      <c r="J9" s="49"/>
      <c r="K9" s="49"/>
    </row>
    <row r="10" spans="2:11" ht="18" x14ac:dyDescent="0.25">
      <c r="B10" s="52" t="s">
        <v>48</v>
      </c>
      <c r="C10" s="44"/>
      <c r="D10" s="44"/>
      <c r="E10" s="44"/>
      <c r="F10" s="44"/>
      <c r="G10" s="44"/>
      <c r="H10" s="44"/>
      <c r="I10" s="49"/>
      <c r="J10" s="49"/>
      <c r="K10" s="49"/>
    </row>
    <row r="11" spans="2:11" ht="18" x14ac:dyDescent="0.25">
      <c r="B11" s="52" t="s">
        <v>49</v>
      </c>
      <c r="C11" s="44"/>
      <c r="D11" s="44"/>
      <c r="E11" s="44"/>
      <c r="F11" s="44"/>
      <c r="G11" s="44"/>
      <c r="H11" s="44"/>
      <c r="I11" s="49"/>
      <c r="J11" s="49"/>
      <c r="K11" s="49"/>
    </row>
    <row r="12" spans="2:11" ht="18" x14ac:dyDescent="0.25">
      <c r="B12" s="53"/>
      <c r="C12" s="54"/>
      <c r="D12" s="54"/>
      <c r="E12" s="54"/>
      <c r="F12" s="54"/>
      <c r="G12" s="54"/>
      <c r="H12" s="54"/>
      <c r="I12" s="49"/>
      <c r="J12" s="59"/>
      <c r="K12" s="61"/>
    </row>
    <row r="13" spans="2:11" ht="15" x14ac:dyDescent="0.25">
      <c r="B13" s="56" t="s">
        <v>50</v>
      </c>
      <c r="C13" s="54"/>
      <c r="D13" s="54"/>
      <c r="E13" s="54"/>
      <c r="F13" s="54"/>
      <c r="G13" s="54"/>
      <c r="H13" s="54"/>
      <c r="I13" s="55"/>
      <c r="J13" s="60">
        <f>SUM(J12)</f>
        <v>0</v>
      </c>
      <c r="K13" s="61">
        <f>SUM(K12)</f>
        <v>0</v>
      </c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53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נתיב קרן הפנסיה של פועלי ועובדי מפעלי משק ההסתדרות בע"מ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332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D5" sqref="D5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54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332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55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נתיב קרן הפנסיה של פועלי ועובדי מפעלי משק ההסתדרות בע"מ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332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56</v>
      </c>
      <c r="C6" s="38"/>
      <c r="D6" s="38"/>
      <c r="E6" s="38"/>
      <c r="F6" s="38"/>
    </row>
    <row r="7" spans="2:8" ht="15" x14ac:dyDescent="0.2">
      <c r="B7" s="4" t="str">
        <f>'נספח 1'!B6</f>
        <v>נתיב קרן הפנסיה של פועלי ועובדי מפעלי משק ההסתדרות בע"מ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332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2023-03-28T11:33:40Z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