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3\דווח באותות\"/>
    </mc:Choice>
  </mc:AlternateContent>
  <xr:revisionPtr revIDLastSave="0" documentId="13_ncr:1_{3F82B941-76EF-428D-A11A-250E36F7059F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<sst xmlns="http://schemas.openxmlformats.org/spreadsheetml/2006/main" count="5671" uniqueCount="1342">
  <si>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</si>
  <si>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</si>
  <si>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</si>
  <si>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</si>
  <si>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</si>
  <si>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</si>
  <si>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</si>
  <si>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</si>
  <si>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</si>
  <si>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</si>
  <si>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</si>
  <si>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</si>
  <si>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</si>
  <si>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</si>
  <si>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</si>
  <si>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</si>
  <si>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</si>
  <si>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</si>
  <si>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</si>
  <si>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</si>
  <si>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</si>
  <si>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</si>
  <si>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</si>
  <si>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</si>
  <si>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</si>
  <si>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</si>
  <si>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</si>
  <si>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</si>
  <si>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</si>
  <si>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</si>
  <si>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</si>
  <si>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</si>
  <si>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</si>
  <si>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</si>
  <si>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</si>
  <si>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</si>
  <si>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</si>
  <si>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</si>
  <si>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</si>
  <si>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</si>
  <si>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</si>
  <si>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</si>
  <si>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</si>
  <si>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</si>
  <si>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</si>
  <si>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</si>
  <si>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</si>
  <si>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</si>
  <si>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</si>
  <si>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</si>
  <si>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</si>
  <si>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</si>
  <si>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</si>
  <si>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</si>
  <si>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</si>
  <si>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</si>
  <si>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</si>
  <si>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</si>
  <si>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</si>
  <si>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</si>
  <si>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</si>
  <si>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</si>
  <si>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</si>
  <si>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</si>
  <si>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</si>
  <si>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</si>
  <si>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</si>
  <si>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</si>
  <si>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</si>
  <si>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</si>
  <si>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</si>
  <si>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</si>
  <si>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</si>
  <si>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</si>
  <si>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</si>
  <si>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</si>
  <si>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</si>
  <si>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</si>
  <si>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</si>
  <si>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</si>
  <si>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</si>
  <si>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</si>
  <si>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</si>
  <si>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</si>
  <si>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</si>
  <si>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</si>
  <si>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</si>
  <si>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</si>
  <si>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</si>
  <si>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</si>
  <si>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</si>
  <si>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</si>
  <si>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</si>
  <si>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</si>
  <si>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</si>
  <si>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</si>
  <si>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</si>
  <si>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</si>
  <si>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</si>
  <si>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</si>
  <si>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</si>
  <si>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</si>
  <si>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</si>
  <si>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</si>
  <si>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</si>
  <si>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</si>
  <si>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</si>
  <si>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</si>
  <si>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</si>
  <si>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</si>
  <si>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</si>
  <si>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</si>
  <si>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</si>
  <si>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</si>
  <si>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</si>
  <si>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</si>
  <si>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</si>
  <si>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</si>
  <si>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</si>
  <si>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</si>
  <si>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</si>
  <si>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</si>
  <si>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</si>
  <si>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</si>
  <si>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</si>
  <si>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</si>
  <si>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</si>
  <si>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</si>
  <si>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</si>
  <si>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</si>
  <si>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</si>
  <si>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</si>
  <si>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</si>
  <si>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</si>
  <si>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</si>
  <si>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</si>
  <si>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</si>
  <si>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</si>
  <si>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</si>
  <si>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</si>
  <si>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</si>
  <si>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</si>
  <si>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</si>
  <si>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</si>
  <si>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</si>
  <si>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</si>
  <si>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</si>
  <si>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</si>
  <si>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</si>
  <si>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</si>
  <si>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</si>
  <si>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</si>
  <si>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</si>
  <si>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</si>
  <si>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</si>
  <si>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</si>
  <si>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</si>
  <si>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</si>
  <si>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</si>
  <si>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</si>
  <si>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</si>
  <si>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</si>
  <si>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</si>
  <si>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</si>
  <si>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</si>
  <si>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</si>
  <si>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</si>
  <si>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</si>
  <si>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</si>
  <si>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</si>
  <si>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</si>
  <si>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</si>
  <si>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</si>
  <si>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</si>
  <si>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</si>
  <si>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</si>
  <si>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</si>
  <si>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</si>
  <si>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</si>
  <si>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</si>
  <si>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</si>
  <si>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</si>
  <si>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</si>
  <si>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</si>
  <si>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</si>
  <si>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</si>
  <si>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</si>
  <si>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</si>
  <si>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</si>
  <si>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</si>
  <si>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</si>
  <si>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</si>
  <si>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</si>
  <si>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</si>
  <si>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</si>
  <si>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</si>
  <si>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</si>
  <si>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</si>
  <si>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</si>
  <si>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</si>
  <si>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</si>
  <si>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</si>
  <si>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</si>
  <si>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</si>
  <si>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</si>
  <si>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</si>
  <si>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</si>
  <si>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</si>
  <si>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</si>
  <si>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</si>
  <si>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</si>
  <si>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</si>
  <si>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</si>
  <si>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</si>
  <si>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</si>
  <si>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</si>
  <si>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</si>
  <si>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</si>
  <si>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</si>
  <si>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</si>
  <si>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</si>
  <si>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</si>
  <si>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</si>
  <si>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</si>
  <si>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</si>
  <si>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</si>
  <si>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</si>
  <si>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</si>
  <si>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</si>
  <si>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</si>
  <si>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</si>
  <si>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</si>
  <si>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</si>
  <si>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</si>
  <si>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</si>
  <si>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</si>
  <si>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</si>
  <si>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</si>
  <si>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</si>
  <si>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</si>
  <si>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</si>
  <si>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</si>
  <si>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</si>
  <si>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</si>
  <si>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</si>
  <si>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</si>
  <si>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</si>
  <si>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</si>
  <si>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</si>
  <si>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</si>
  <si>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</si>
  <si>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</si>
  <si>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</si>
  <si>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</si>
  <si>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</si>
  <si>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</si>
  <si>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</si>
  <si>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</si>
  <si>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</si>
  <si>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</si>
  <si>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</si>
  <si>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</si>
  <si>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</si>
  <si>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</si>
  <si>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</si>
  <si>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</si>
  <si>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</si>
  <si>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</si>
  <si>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</si>
  <si>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</si>
  <si>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</si>
  <si>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</si>
  <si>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</si>
  <si>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</si>
  <si>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</si>
  <si>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</si>
  <si>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</si>
  <si>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</si>
  <si>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</si>
  <si>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</si>
  <si>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</si>
  <si>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</si>
  <si>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</si>
  <si>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</si>
  <si>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</si>
  <si>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</si>
  <si>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</si>
  <si>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</si>
  <si>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</si>
  <si>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</si>
  <si>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</si>
  <si>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</si>
  <si>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</si>
  <si>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</si>
  <si>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</si>
  <si>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</si>
  <si>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</si>
  <si>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</si>
  <si>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</si>
  <si>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</si>
  <si>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</si>
  <si>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</si>
  <si>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</si>
  <si>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</si>
  <si>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</si>
  <si>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</si>
  <si>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</si>
  <si>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</si>
  <si>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</si>
  <si>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</si>
  <si>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</si>
  <si>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</si>
  <si>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</si>
  <si>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</si>
  <si>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</si>
  <si>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</si>
  <si>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</si>
  <si>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</si>
  <si>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</si>
  <si>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</si>
  <si>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</si>
  <si>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</si>
  <si>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</si>
  <si>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</si>
  <si>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</si>
  <si>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</si>
  <si>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</si>
  <si>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</si>
  <si>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</si>
  <si>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</si>
  <si>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</si>
  <si>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</si>
  <si>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</si>
  <si>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</si>
  <si>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</si>
  <si>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</si>
  <si>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</si>
  <si>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</si>
  <si>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</si>
  <si>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</si>
  <si>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</si>
  <si>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</si>
  <si>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</si>
  <si>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</si>
  <si>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</si>
  <si>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</si>
  <si>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</si>
  <si>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</si>
  <si>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</si>
  <si>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</si>
  <si>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</si>
  <si>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</si>
  <si>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</si>
  <si>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</si>
  <si>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</si>
  <si>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</si>
  <si>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</si>
  <si>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</si>
  <si>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</si>
  <si>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</si>
  <si>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</si>
  <si>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</si>
  <si>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</si>
  <si>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</si>
  <si>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</si>
  <si>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</si>
  <si>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</si>
  <si>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</si>
  <si>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</si>
  <si>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</si>
  <si>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</si>
  <si>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</si>
  <si>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</si>
  <si>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</si>
  <si>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</si>
  <si>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</si>
  <si>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</si>
  <si>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</si>
  <si>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</si>
  <si>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</si>
  <si>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</si>
  <si>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</si>
  <si>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</si>
  <si>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</si>
  <si>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</si>
  <si>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</si>
  <si>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</si>
  <si>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</si>
  <si>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</si>
  <si>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</si>
  <si>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</si>
  <si>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</si>
  <si>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</si>
  <si>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</si>
  <si>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</si>
  <si>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</si>
  <si>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</si>
  <si>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</si>
  <si>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</si>
  <si>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</si>
  <si>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</si>
  <si>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</si>
  <si>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</si>
  <si>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</si>
  <si>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</si>
  <si>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</si>
  <si>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</si>
  <si>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</si>
  <si>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</si>
  <si>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</si>
  <si>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</si>
  <si>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</si>
  <si>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</si>
  <si>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</si>
  <si>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</si>
  <si>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</si>
  <si>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</si>
  <si>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</si>
  <si>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</si>
  <si>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</si>
  <si>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</si>
  <si>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</si>
  <si>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</si>
  <si>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</si>
  <si>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</si>
  <si>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</si>
  <si>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</si>
  <si>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</si>
  <si>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</si>
  <si>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</si>
  <si>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</si>
  <si>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</si>
  <si>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</si>
  <si>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</si>
  <si>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</si>
  <si>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</si>
  <si>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</si>
  <si>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</si>
  <si>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</si>
  <si>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</si>
  <si>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</si>
  <si>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</si>
  <si>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</si>
  <si>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</si>
  <si>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</si>
  <si>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</si>
  <si>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</si>
  <si>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</si>
  <si>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</si>
  <si>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</si>
  <si>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</si>
  <si>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</si>
  <si>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</si>
  <si>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</si>
  <si>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</si>
  <si>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</si>
  <si>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</si>
  <si>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</si>
  <si>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</si>
  <si>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</si>
  <si>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</si>
  <si>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</si>
  <si>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</si>
  <si>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</si>
  <si>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</si>
  <si>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</si>
  <si>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</si>
  <si>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</si>
  <si>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</si>
  <si>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</si>
  <si>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</si>
  <si>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</si>
  <si>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</si>
  <si>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</si>
  <si>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</si>
  <si>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</si>
  <si>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</si>
  <si>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</si>
  <si>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</si>
  <si>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</si>
  <si>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</si>
  <si>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</si>
  <si>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</si>
  <si>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</si>
  <si>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</si>
  <si>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</si>
  <si>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</si>
  <si>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</si>
  <si>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</si>
  <si>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</si>
  <si>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</si>
  <si>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</si>
  <si>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</si>
  <si>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</si>
  <si>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</si>
  <si>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</si>
  <si>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</si>
  <si>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</si>
  <si>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</si>
  <si>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</si>
  <si>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</si>
  <si>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</si>
  <si>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</si>
  <si>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</si>
  <si>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</si>
  <si>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</si>
  <si>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</si>
  <si>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</si>
  <si>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</si>
  <si>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</si>
  <si>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</si>
  <si>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</si>
  <si>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</si>
  <si>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</si>
  <si>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</si>
  <si>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</si>
  <si>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</si>
  <si>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</si>
  <si>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</si>
  <si>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</si>
  <si>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</si>
  <si>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</si>
  <si>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</si>
  <si>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</si>
  <si>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</si>
  <si>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</si>
  <si>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</si>
  <si>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</si>
  <si>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</si>
  <si>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</si>
  <si>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</si>
  <si>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</si>
  <si>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</si>
  <si>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</si>
  <si>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</si>
  <si>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</si>
  <si>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</si>
  <si>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</si>
  <si>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</si>
  <si>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</si>
  <si>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</si>
  <si>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</si>
  <si>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</si>
  <si>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</si>
  <si>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</si>
  <si>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</si>
  <si>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</si>
  <si>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</si>
  <si>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</si>
  <si>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</si>
  <si>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</si>
  <si>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</si>
  <si>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</si>
  <si>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</si>
  <si>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</si>
  <si>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</si>
  <si>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</si>
  <si>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</si>
  <si>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</si>
  <si>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</si>
  <si>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</si>
  <si>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</si>
  <si>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</si>
  <si>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</si>
  <si>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</si>
  <si>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</si>
  <si>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</si>
  <si>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</si>
  <si>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</si>
  <si>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</si>
  <si>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</si>
  <si>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</si>
  <si>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</si>
  <si>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</si>
  <si>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</si>
  <si>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</si>
  <si>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</si>
  <si>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</si>
  <si>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</si>
  <si>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</si>
  <si>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</si>
  <si>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</si>
  <si>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</si>
  <si>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</si>
  <si>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</si>
  <si>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</si>
  <si>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</si>
  <si>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</si>
  <si>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</si>
  <si>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</si>
  <si>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</si>
  <si>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</si>
  <si>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</si>
  <si>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</si>
  <si>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</si>
  <si>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</si>
  <si>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</si>
  <si>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</si>
  <si>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</si>
  <si>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</si>
  <si>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</si>
  <si>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</si>
  <si>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</si>
  <si>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</si>
  <si>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</si>
  <si>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</si>
  <si>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</si>
  <si>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</si>
  <si>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</si>
  <si>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</si>
  <si>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</si>
  <si>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</si>
  <si>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</si>
  <si>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</si>
  <si>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</si>
  <si>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</si>
  <si>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</si>
  <si>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</si>
  <si>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</si>
  <si>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</si>
  <si>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</si>
  <si>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</si>
  <si>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</si>
  <si>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</si>
  <si>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</si>
  <si>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</si>
  <si>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</si>
  <si>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</si>
  <si>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</si>
  <si>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</si>
  <si>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</si>
  <si>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</si>
  <si>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</si>
  <si>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</si>
  <si>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</si>
  <si>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</si>
  <si>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</si>
  <si>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</si>
  <si>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</si>
  <si>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</si>
  <si>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</si>
  <si>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</si>
  <si>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</si>
  <si>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</si>
  <si>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</si>
  <si>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</si>
  <si>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</si>
  <si>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</si>
  <si>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</si>
  <si>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</si>
  <si>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</si>
  <si>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</si>
  <si>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</si>
  <si>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</si>
  <si>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</si>
  <si>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</si>
  <si>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</si>
  <si>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</si>
  <si>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</si>
  <si>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</si>
  <si>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</si>
  <si>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</si>
  <si>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</si>
  <si>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</si>
  <si>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</si>
  <si>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</si>
  <si>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</si>
  <si>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</si>
  <si>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</si>
  <si>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</si>
  <si>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</si>
  <si>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</si>
  <si>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</si>
  <si>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</si>
  <si>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</si>
  <si>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</si>
  <si>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</si>
  <si>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</si>
  <si>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</si>
  <si>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</si>
  <si>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</si>
  <si>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</si>
  <si>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</si>
  <si>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</si>
  <si>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</si>
  <si>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</si>
  <si>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</si>
  <si>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</si>
  <si>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</si>
  <si>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</si>
  <si>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</si>
  <si>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</si>
  <si>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</si>
  <si>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</si>
  <si>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</si>
  <si>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</si>
  <si>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</si>
  <si>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</si>
  <si>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</si>
  <si>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</si>
  <si>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</si>
  <si>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</si>
  <si>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</si>
  <si>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</si>
  <si>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</si>
  <si>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</si>
  <si>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</si>
  <si>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</si>
  <si>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</si>
  <si>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</si>
  <si>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</si>
  <si>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</si>
  <si>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</si>
  <si>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</si>
  <si>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</si>
  <si>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</si>
  <si>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</si>
  <si>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</si>
  <si>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</si>
  <si>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</si>
  <si>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</si>
  <si>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</si>
  <si>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</si>
  <si>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</si>
  <si>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</si>
  <si>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</si>
  <si>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</si>
  <si>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</si>
  <si>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</si>
  <si>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</si>
  <si>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</si>
  <si>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</si>
  <si>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</si>
  <si>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</si>
  <si>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</si>
  <si>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</si>
  <si>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</si>
  <si>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</si>
  <si>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</si>
  <si>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</si>
  <si>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</si>
  <si>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</si>
  <si>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</si>
  <si>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</si>
  <si>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</si>
  <si>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</si>
  <si>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</si>
  <si>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</si>
  <si>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</si>
  <si>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</si>
  <si>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</si>
  <si>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</si>
  <si>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</si>
  <si>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</si>
  <si>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</si>
  <si>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</si>
  <si>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</si>
  <si>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</si>
  <si>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</si>
  <si>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</si>
  <si>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</si>
  <si>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</si>
  <si>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</si>
  <si>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</si>
  <si>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</si>
  <si>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</si>
  <si>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</si>
  <si>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</si>
  <si>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</si>
  <si>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</si>
  <si>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</si>
  <si>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</si>
  <si>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</si>
  <si>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</si>
  <si>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</si>
  <si>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</si>
  <si>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</si>
  <si>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</si>
  <si>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</si>
  <si>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</si>
  <si>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</si>
  <si>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</si>
  <si>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</si>
  <si>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</si>
  <si>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</si>
  <si>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</si>
  <si>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</si>
  <si>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</si>
  <si>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</si>
  <si>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</si>
  <si>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</si>
  <si>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</si>
  <si>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</si>
  <si>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</si>
  <si>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</si>
  <si>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</si>
  <si>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</si>
  <si>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</si>
  <si>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</si>
  <si>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</si>
  <si>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</si>
  <si>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</si>
  <si>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</si>
  <si>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</si>
  <si>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</si>
  <si>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</si>
  <si>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</si>
  <si>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</si>
  <si>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</si>
  <si>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</si>
  <si>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</si>
  <si>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</si>
  <si>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</si>
  <si>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</si>
  <si>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</si>
  <si>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</si>
  <si>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</si>
  <si>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</si>
  <si>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</si>
  <si>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</si>
  <si>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</si>
  <si>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</si>
  <si>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</si>
  <si>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</si>
  <si>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</si>
  <si>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</si>
  <si>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</si>
  <si>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</si>
  <si>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</si>
  <si>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</si>
  <si>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</si>
  <si>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</si>
  <si>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</si>
  <si>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</si>
  <si>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</si>
  <si>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</si>
  <si>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</si>
  <si>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</si>
  <si>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</si>
  <si>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</si>
  <si>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</si>
  <si>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</si>
  <si>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</si>
  <si>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</si>
  <si>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</si>
  <si>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</si>
  <si>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</si>
  <si>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</si>
  <si>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</si>
  <si>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</si>
  <si>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</si>
  <si>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</si>
  <si>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</si>
  <si>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</si>
  <si>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</si>
  <si>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</si>
  <si>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</si>
  <si>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</si>
  <si>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</si>
  <si>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</si>
  <si>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</si>
  <si>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</si>
  <si>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</si>
  <si>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</si>
  <si>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</si>
  <si>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</si>
  <si>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</si>
  <si>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</si>
  <si>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</si>
  <si>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</si>
  <si>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</si>
  <si>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</si>
  <si>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</si>
  <si>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</si>
  <si>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</si>
  <si>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</si>
  <si>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</si>
  <si>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</si>
  <si>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</si>
  <si>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</si>
  <si>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</si>
  <si>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</si>
  <si>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</si>
  <si>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</si>
  <si>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</si>
  <si>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</si>
  <si>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</si>
  <si>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</si>
  <si>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</si>
  <si>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</si>
  <si>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</si>
  <si>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</si>
  <si>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</si>
  <si>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</si>
  <si>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</si>
  <si>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</si>
  <si>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</si>
  <si>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</si>
  <si>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</si>
  <si>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</si>
  <si>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</si>
  <si>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</si>
  <si>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</si>
  <si>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</si>
  <si>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</si>
  <si>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</si>
  <si>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</si>
  <si>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</si>
  <si>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</si>
  <si>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</si>
  <si>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</si>
  <si>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</si>
  <si>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</si>
  <si>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</si>
  <si>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</si>
  <si>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</si>
  <si>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</si>
  <si>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</si>
  <si>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</si>
  <si>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</si>
  <si>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</si>
  <si>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</si>
  <si>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</si>
  <si>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</si>
  <si>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</si>
  <si>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</si>
  <si>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</si>
  <si>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</si>
  <si>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</si>
  <si>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</si>
  <si>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</si>
  <si>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</si>
  <si>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</si>
  <si>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</si>
  <si>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</si>
  <si>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</si>
  <si>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</si>
  <si>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</si>
  <si>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</si>
  <si>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</si>
  <si>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</si>
  <si>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</si>
  <si>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</si>
  <si>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</si>
  <si>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</si>
  <si>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</si>
  <si>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</si>
  <si>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</si>
  <si>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</si>
  <si>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</si>
  <si>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</si>
  <si>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</si>
  <si>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</si>
  <si>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</si>
  <si>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</si>
  <si>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</si>
  <si>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</si>
  <si>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</si>
  <si>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</si>
  <si>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</si>
  <si>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</si>
  <si>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</si>
  <si>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</si>
  <si>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</si>
  <si>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</si>
  <si>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</si>
  <si>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</si>
  <si>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</si>
  <si>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</si>
  <si>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</si>
  <si>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</si>
  <si>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</si>
  <si>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</si>
  <si>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</si>
  <si>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</si>
  <si>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</si>
  <si>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</si>
  <si>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</si>
  <si>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</si>
  <si>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</si>
  <si>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</si>
  <si>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</si>
  <si>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</si>
  <si>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</si>
  <si>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</si>
  <si>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</si>
  <si>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</si>
  <si>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</si>
  <si>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</si>
  <si>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</si>
  <si>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</si>
  <si>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</si>
  <si>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</si>
  <si>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</si>
  <si>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</si>
  <si>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</si>
  <si>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</si>
  <si>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</si>
  <si>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</si>
  <si>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</si>
  <si>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</si>
  <si>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</si>
  <si>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</si>
  <si>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</si>
  <si>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</si>
  <si>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</si>
  <si>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</si>
  <si>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</si>
  <si>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</si>
  <si>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</si>
  <si>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</si>
  <si>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</si>
  <si>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</si>
  <si>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</si>
  <si>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</si>
  <si>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</si>
  <si>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</si>
  <si>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</si>
  <si>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</si>
  <si>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</si>
  <si>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</si>
  <si>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</si>
  <si>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</si>
  <si>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</si>
  <si>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</si>
  <si>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</si>
  <si>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</si>
  <si>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</si>
  <si>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</si>
  <si>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</si>
  <si>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</si>
  <si>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</si>
  <si>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</si>
  <si>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</si>
  <si>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</si>
  <si>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</si>
  <si>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</si>
  <si>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</si>
  <si>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</si>
  <si>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</si>
  <si>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</si>
  <si>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</si>
  <si>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</si>
  <si>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</si>
  <si>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</si>
  <si>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</si>
  <si>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</si>
  <si>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</si>
  <si>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</si>
  <si>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</si>
  <si>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</si>
  <si>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</si>
  <si>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</si>
  <si>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</si>
  <si>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</si>
  <si>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</si>
  <si>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</si>
  <si>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</si>
  <si>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</si>
  <si>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</si>
  <si>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</si>
  <si>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</si>
  <si>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</si>
  <si>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</si>
  <si>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</si>
  <si>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</si>
  <si>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</si>
  <si>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</si>
  <si>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</si>
  <si>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</si>
  <si>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</si>
  <si>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</si>
  <si>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</si>
  <si>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</si>
  <si>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</si>
  <si>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</si>
  <si>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</si>
  <si>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</si>
  <si>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</si>
  <si>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</si>
  <si>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</si>
  <si>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</si>
  <si>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</si>
  <si>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</si>
  <si>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</si>
  <si>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</si>
  <si>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</si>
  <si>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</si>
  <si>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</si>
  <si>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</si>
  <si>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</si>
  <si>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</si>
  <si>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</si>
  <si>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</si>
  <si>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</si>
  <si>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</si>
  <si>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</si>
  <si>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</si>
  <si>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</si>
  <si>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</si>
  <si>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</si>
  <si>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</si>
  <si>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</si>
  <si>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</si>
  <si>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</si>
  <si>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</si>
  <si>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</si>
  <si>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</si>
  <si>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</si>
  <si>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</si>
  <si>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</si>
  <si>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</si>
  <si>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</si>
  <si>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</si>
  <si>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</si>
  <si>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</si>
  <si>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</si>
  <si>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</si>
  <si>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</si>
  <si>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</si>
  <si>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</si>
  <si>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</si>
  <si>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</si>
  <si>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</si>
  <si>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</si>
  <si>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</si>
  <si>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</si>
  <si>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</si>
  <si>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</si>
  <si>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</si>
  <si>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</si>
  <si>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</si>
  <si>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</si>
  <si>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</si>
  <si>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</si>
  <si>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</si>
  <si>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</si>
  <si>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</si>
  <si>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</si>
  <si>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</si>
  <si>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</si>
  <si>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</si>
  <si>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</si>
  <si>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</si>
  <si>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</si>
  <si>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</si>
  <si>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</si>
  <si>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</si>
  <si>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</si>
  <si>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</si>
  <si>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</si>
  <si>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</si>
  <si>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</si>
  <si>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</si>
  <si>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</si>
  <si>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</si>
  <si>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</si>
  <si>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</si>
  <si>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</si>
  <si>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</si>
  <si>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</si>
  <si>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</si>
  <si>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</si>
  <si>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</si>
  <si>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</si>
  <si>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</si>
  <si>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</si>
  <si>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</si>
  <si>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</si>
  <si>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</si>
  <si>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</si>
  <si>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</si>
  <si>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</si>
  <si>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</si>
  <si>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</si>
  <si>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</si>
  <si>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</si>
  <si>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</si>
  <si>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</si>
  <si>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</si>
  <si>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</si>
  <si>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</si>
  <si>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</si>
  <si>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</si>
  <si>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</si>
  <si>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</si>
  <si>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</si>
  <si>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</si>
  <si>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</si>
  <si>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</si>
  <si>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</si>
  <si>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</si>
  <si>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</si>
  <si>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</si>
  <si>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</si>
  <si>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</si>
  <si>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</si>
  <si>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</si>
  <si>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</si>
  <si>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</si>
  <si>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</si>
  <si>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</si>
  <si>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</si>
  <si>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</si>
  <si>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</si>
  <si>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</si>
  <si>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</si>
  <si>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</si>
  <si>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</si>
  <si>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</si>
  <si>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</si>
  <si>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</si>
  <si>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</si>
  <si>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</si>
  <si>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</si>
  <si>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</si>
  <si>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</si>
  <si>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</si>
  <si>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</si>
  <si>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</si>
  <si>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</si>
  <si>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</si>
  <si>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</si>
  <si>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</si>
  <si>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</si>
  <si>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</si>
  <si>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</si>
  <si>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</si>
  <si>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</si>
  <si>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</si>
  <si>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</si>
  <si>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</si>
  <si>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</si>
  <si>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</si>
  <si>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</si>
  <si>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</si>
  <si>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</si>
  <si>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</si>
  <si>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</si>
  <si>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</si>
  <si>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</si>
  <si>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</si>
  <si>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</si>
  <si>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</si>
  <si>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</si>
  <si>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</si>
  <si>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</si>
  <si>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</si>
  <si>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</si>
  <si>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</si>
  <si>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</si>
  <si>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</si>
  <si>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</si>
  <si>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</si>
  <si>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</si>
  <si>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</si>
  <si>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</si>
  <si>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</si>
  <si>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</si>
  <si>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</si>
  <si>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</si>
  <si>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</si>
  <si>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</si>
  <si>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</si>
  <si>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</si>
  <si>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</si>
  <si>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</si>
  <si>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</si>
  <si>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</si>
  <si>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</si>
  <si>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</si>
  <si>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</si>
  <si>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</si>
  <si>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</si>
  <si>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</si>
  <si>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</si>
  <si>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</si>
  <si>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</si>
  <si>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</si>
  <si>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</si>
  <si>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</si>
  <si>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</si>
  <si>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</si>
  <si>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</si>
  <si>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</si>
  <si>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</si>
  <si>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</si>
  <si>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</si>
  <si>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</si>
  <si>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</si>
  <si>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</si>
  <si>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</si>
  <si>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</si>
  <si>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</si>
  <si>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</si>
  <si>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</si>
  <si>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</si>
  <si>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</si>
  <si>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</si>
  <si>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</si>
  <si>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</si>
  <si>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</si>
  <si>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</si>
  <si>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</si>
  <si>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</si>
  <si>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</si>
  <si>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</si>
  <si>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</si>
  <si>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</si>
  <si>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</si>
  <si>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</si>
  <si>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</si>
  <si>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</si>
  <si>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</si>
  <si>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</si>
  <si>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</si>
  <si>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</si>
  <si>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</si>
  <si>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</si>
  <si>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</si>
  <si>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</si>
  <si>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</si>
  <si>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</si>
  <si>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</si>
  <si>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</si>
  <si>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</si>
  <si>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</si>
  <si>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</si>
  <si>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</si>
  <si>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</si>
  <si>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</si>
  <si>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</si>
  <si>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</si>
  <si>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</si>
  <si>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</si>
  <si>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</si>
  <si>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</si>
  <si>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</si>
  <si>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</si>
  <si>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</si>
  <si>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</si>
  <si>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30.06.23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</si>
</sst>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6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99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99"/>
      <c r="B3" s="26">
        <v>2</v>
      </c>
      <c r="C3" s="26" t="s">
        <v>67</v>
      </c>
      <c r="D3" s="27" t="s">
        <v>68</v>
      </c>
    </row>
    <row r="4" spans="1:4" x14ac:dyDescent="0.2">
      <c r="A4" s="99"/>
      <c r="B4" s="26">
        <v>3</v>
      </c>
      <c r="C4" s="26" t="s">
        <v>69</v>
      </c>
      <c r="D4" s="27" t="s">
        <v>70</v>
      </c>
    </row>
    <row r="5" spans="1:4" x14ac:dyDescent="0.2">
      <c r="A5" s="99"/>
      <c r="B5" s="100">
        <v>4</v>
      </c>
      <c r="C5" s="26" t="s">
        <v>71</v>
      </c>
      <c r="D5" s="27" t="s">
        <v>76</v>
      </c>
    </row>
    <row r="6" spans="1:4" x14ac:dyDescent="0.2">
      <c r="A6" s="99"/>
      <c r="B6" s="100"/>
      <c r="C6" s="26"/>
      <c r="D6" s="27" t="s">
        <v>991</v>
      </c>
    </row>
    <row r="7" spans="1:4" x14ac:dyDescent="0.2">
      <c r="A7" s="99"/>
      <c r="B7" s="100"/>
      <c r="C7" s="26"/>
      <c r="D7" s="27" t="s">
        <v>77</v>
      </c>
    </row>
    <row r="8" spans="1:4" x14ac:dyDescent="0.2">
      <c r="A8" s="99"/>
      <c r="B8" s="100"/>
      <c r="C8" s="26"/>
      <c r="D8" s="28" t="s">
        <v>78</v>
      </c>
    </row>
    <row r="9" spans="1:4" x14ac:dyDescent="0.2">
      <c r="A9" s="99"/>
      <c r="B9" s="100"/>
      <c r="C9" s="26"/>
      <c r="D9" s="27" t="s">
        <v>79</v>
      </c>
    </row>
    <row r="10" spans="1:4" x14ac:dyDescent="0.2">
      <c r="A10" s="99"/>
      <c r="B10" s="100"/>
      <c r="C10" s="26"/>
      <c r="D10" s="27" t="s">
        <v>80</v>
      </c>
    </row>
    <row r="11" spans="1:4" x14ac:dyDescent="0.2">
      <c r="A11" s="99"/>
      <c r="B11" s="100"/>
      <c r="C11" s="26"/>
      <c r="D11" s="27" t="s">
        <v>81</v>
      </c>
    </row>
    <row r="12" spans="1:4" x14ac:dyDescent="0.2">
      <c r="A12" s="99"/>
      <c r="B12" s="100"/>
      <c r="C12" s="26"/>
      <c r="D12" s="27" t="s">
        <v>72</v>
      </c>
    </row>
    <row r="13" spans="1:4" x14ac:dyDescent="0.2">
      <c r="A13" s="99"/>
      <c r="B13" s="100"/>
      <c r="C13" s="26"/>
      <c r="D13" s="27" t="s">
        <v>82</v>
      </c>
    </row>
    <row r="14" spans="1:4" x14ac:dyDescent="0.2">
      <c r="A14" s="99"/>
      <c r="B14" s="100"/>
      <c r="C14" s="26"/>
      <c r="D14" s="27" t="s">
        <v>83</v>
      </c>
    </row>
    <row r="15" spans="1:4" x14ac:dyDescent="0.2">
      <c r="A15" s="101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2"/>
      <c r="B16" s="26">
        <v>6</v>
      </c>
      <c r="C16" s="26"/>
      <c r="D16" s="80" t="s">
        <v>984</v>
      </c>
    </row>
    <row r="17" spans="1:4" x14ac:dyDescent="0.2">
      <c r="A17" s="103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2023</v>
      </c>
      <c r="C19" s="82"/>
    </row>
    <row r="20" spans="1:4" ht="15" x14ac:dyDescent="0.25">
      <c r="A20" s="33" t="s">
        <v>964</v>
      </c>
      <c r="B20" s="91" t="s">
        <v>94</v>
      </c>
      <c r="C20" s="90" t="str">
        <f>VLOOKUP(B20,Tab_Type,2,0)</f>
        <v>TabB</v>
      </c>
    </row>
    <row r="21" spans="1:4" ht="15" x14ac:dyDescent="0.25">
      <c r="A21" s="33" t="s">
        <v>965</v>
      </c>
      <c r="B21" s="91">
        <v>523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בנין-אחרות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הביטוח והפנסיה של פועלי בנין ועבודות ציבוריות אגודה שיתופית בע"מ</v>
      </c>
      <c r="C24" s="82">
        <v>4</v>
      </c>
    </row>
    <row r="25" spans="1:4" x14ac:dyDescent="0.2">
      <c r="A25" s="33" t="s">
        <v>963</v>
      </c>
      <c r="B25" s="92" t="str">
        <f ca="1">IFERROR(VLOOKUP($B$21,INDIRECT($C$20),C25,0),"מספר ח.פ.")</f>
        <v>570005850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570005850_G523_Yield223.xlsx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E64" sqref="E64:E65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523</v>
      </c>
      <c r="D2" s="105"/>
      <c r="E2" s="105"/>
    </row>
    <row r="3" spans="2:31" ht="18.75" x14ac:dyDescent="0.3">
      <c r="B3" s="24" t="s">
        <v>28</v>
      </c>
      <c r="C3" s="60" t="str">
        <f ca="1">הנחיות!B23</f>
        <v>בנין-אחרות</v>
      </c>
      <c r="D3" s="60"/>
    </row>
    <row r="4" spans="2:31" ht="18.75" x14ac:dyDescent="0.3">
      <c r="B4" s="23" t="s">
        <v>27</v>
      </c>
      <c r="C4" s="60" t="str">
        <f ca="1">הנחיות!B24</f>
        <v>קרן הביטוח והפנסיה של פועלי בנין ועבודות ציבוריות אגודה שיתופית בע"מ</v>
      </c>
      <c r="D4" s="60"/>
    </row>
    <row r="5" spans="2:31" ht="18.75" x14ac:dyDescent="0.3">
      <c r="B5" s="24" t="s">
        <v>29</v>
      </c>
      <c r="C5" s="61">
        <f>הנחיות!B19</f>
        <v>2023</v>
      </c>
      <c r="D5" s="24" t="s">
        <v>982</v>
      </c>
      <c r="E5" s="61" t="str">
        <f>הנחיות!B22</f>
        <v>30.06.23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1E-4</v>
      </c>
      <c r="D7" s="63">
        <v>3.2640000000000002E-2</v>
      </c>
      <c r="E7" s="71">
        <v>5.1999999999999995E-4</v>
      </c>
      <c r="F7" s="72">
        <v>3.9879999999999999E-2</v>
      </c>
      <c r="G7" s="62">
        <v>-1.0000000000000001E-5</v>
      </c>
      <c r="H7" s="63">
        <v>5.7500000000000002E-2</v>
      </c>
      <c r="I7" s="71">
        <v>1.7000000000000001E-4</v>
      </c>
      <c r="J7" s="72">
        <v>3.3140000000000003E-2</v>
      </c>
      <c r="K7" s="62">
        <v>1.1900000000000001E-3</v>
      </c>
      <c r="L7" s="63">
        <v>5.1279999999999999E-2</v>
      </c>
      <c r="M7" s="71">
        <v>3.3E-4</v>
      </c>
      <c r="N7" s="72">
        <v>4.53E-2</v>
      </c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2.65E-3</v>
      </c>
      <c r="D8" s="63">
        <v>0.22661999999999999</v>
      </c>
      <c r="E8" s="71">
        <v>-2.98E-3</v>
      </c>
      <c r="F8" s="72">
        <v>0.1845</v>
      </c>
      <c r="G8" s="62">
        <v>-4.0000000000000003E-5</v>
      </c>
      <c r="H8" s="63">
        <v>0.18776999999999999</v>
      </c>
      <c r="I8" s="71">
        <v>-4.4999999999999999E-4</v>
      </c>
      <c r="J8" s="72">
        <v>0.18778</v>
      </c>
      <c r="K8" s="62">
        <v>2.4099999999999998E-3</v>
      </c>
      <c r="L8" s="63">
        <v>0.19153000000000001</v>
      </c>
      <c r="M8" s="71">
        <v>-2.7999999999999998E-4</v>
      </c>
      <c r="N8" s="72">
        <v>0.17602000000000001</v>
      </c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0</v>
      </c>
      <c r="D11" s="63">
        <v>4.8599999999999997E-3</v>
      </c>
      <c r="E11" s="71">
        <v>5.0000000000000002E-5</v>
      </c>
      <c r="F11" s="72">
        <v>4.7499999999999999E-3</v>
      </c>
      <c r="G11" s="62">
        <v>0</v>
      </c>
      <c r="H11" s="63">
        <v>4.7400000000000003E-3</v>
      </c>
      <c r="I11" s="71">
        <v>1.0000000000000001E-5</v>
      </c>
      <c r="J11" s="72">
        <v>4.7200000000000002E-3</v>
      </c>
      <c r="K11" s="62">
        <v>6.0000000000000002E-5</v>
      </c>
      <c r="L11" s="63">
        <v>4.6699999999999997E-3</v>
      </c>
      <c r="M11" s="71">
        <v>0</v>
      </c>
      <c r="N11" s="72">
        <v>4.6899999999999997E-3</v>
      </c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0</v>
      </c>
      <c r="D12" s="63">
        <v>0</v>
      </c>
      <c r="E12" s="71">
        <v>0</v>
      </c>
      <c r="F12" s="72">
        <v>0</v>
      </c>
      <c r="G12" s="62">
        <v>0</v>
      </c>
      <c r="H12" s="63">
        <v>0</v>
      </c>
      <c r="I12" s="71">
        <v>0</v>
      </c>
      <c r="J12" s="72">
        <v>0</v>
      </c>
      <c r="K12" s="62">
        <v>0</v>
      </c>
      <c r="L12" s="63">
        <v>0</v>
      </c>
      <c r="M12" s="71">
        <v>0</v>
      </c>
      <c r="N12" s="72">
        <v>0</v>
      </c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0</v>
      </c>
      <c r="D13" s="63">
        <v>0</v>
      </c>
      <c r="E13" s="71">
        <v>0</v>
      </c>
      <c r="F13" s="72">
        <v>0</v>
      </c>
      <c r="G13" s="62">
        <v>0</v>
      </c>
      <c r="H13" s="63">
        <v>0</v>
      </c>
      <c r="I13" s="71">
        <v>0</v>
      </c>
      <c r="J13" s="72">
        <v>0</v>
      </c>
      <c r="K13" s="62">
        <v>0</v>
      </c>
      <c r="L13" s="63">
        <v>0</v>
      </c>
      <c r="M13" s="71">
        <v>0</v>
      </c>
      <c r="N13" s="72">
        <v>0</v>
      </c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2.052E-2</v>
      </c>
      <c r="D14" s="63">
        <v>0.73975000000000002</v>
      </c>
      <c r="E14" s="71">
        <v>-4.8199999999999996E-3</v>
      </c>
      <c r="F14" s="72">
        <v>0.77363000000000004</v>
      </c>
      <c r="G14" s="62">
        <v>-1.4999999999999999E-4</v>
      </c>
      <c r="H14" s="63">
        <v>0.75766</v>
      </c>
      <c r="I14" s="71">
        <v>2.2280000000000001E-2</v>
      </c>
      <c r="J14" s="72">
        <v>0.78052999999999995</v>
      </c>
      <c r="K14" s="62">
        <v>7.8600000000000007E-3</v>
      </c>
      <c r="L14" s="63">
        <v>0.75936000000000003</v>
      </c>
      <c r="M14" s="71">
        <v>2.0820000000000002E-2</v>
      </c>
      <c r="N14" s="72">
        <v>0.78012999999999999</v>
      </c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>
        <v>0</v>
      </c>
      <c r="J16" s="72">
        <v>0</v>
      </c>
      <c r="K16" s="62">
        <v>0</v>
      </c>
      <c r="L16" s="63">
        <v>0</v>
      </c>
      <c r="M16" s="71">
        <v>0</v>
      </c>
      <c r="N16" s="72">
        <v>0</v>
      </c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1.0300000000000001E-3</v>
      </c>
      <c r="D18" s="63">
        <v>-3.8700000000000002E-3</v>
      </c>
      <c r="E18" s="71">
        <v>-4.9399999999999999E-3</v>
      </c>
      <c r="F18" s="72">
        <v>-2.7599999999999999E-3</v>
      </c>
      <c r="G18" s="62">
        <v>-3.0000000000000001E-5</v>
      </c>
      <c r="H18" s="63">
        <v>-7.6699999999999997E-3</v>
      </c>
      <c r="I18" s="71">
        <v>-1.1900000000000001E-3</v>
      </c>
      <c r="J18" s="72">
        <v>-6.1599999999999997E-3</v>
      </c>
      <c r="K18" s="62">
        <v>-2.5699999999999998E-3</v>
      </c>
      <c r="L18" s="63">
        <v>-6.8399999999999997E-3</v>
      </c>
      <c r="M18" s="71">
        <v>-1.5E-3</v>
      </c>
      <c r="N18" s="72">
        <v>-6.1399999999999996E-3</v>
      </c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>
        <v>0</v>
      </c>
      <c r="J22" s="72">
        <v>0</v>
      </c>
      <c r="K22" s="62">
        <v>0</v>
      </c>
      <c r="L22" s="63">
        <v>0</v>
      </c>
      <c r="M22" s="71">
        <v>0</v>
      </c>
      <c r="N22" s="72">
        <v>0</v>
      </c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0</v>
      </c>
      <c r="E25" s="71">
        <v>0</v>
      </c>
      <c r="F25" s="72">
        <v>0</v>
      </c>
      <c r="G25" s="62">
        <v>0</v>
      </c>
      <c r="H25" s="63">
        <v>0</v>
      </c>
      <c r="I25" s="71">
        <v>0</v>
      </c>
      <c r="J25" s="72">
        <v>0</v>
      </c>
      <c r="K25" s="62">
        <v>0</v>
      </c>
      <c r="L25" s="63">
        <v>0</v>
      </c>
      <c r="M25" s="71">
        <v>0</v>
      </c>
      <c r="N25" s="72">
        <v>0</v>
      </c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2.4299999999999999E-2</v>
      </c>
      <c r="D26" s="65">
        <v>1</v>
      </c>
      <c r="E26" s="73">
        <v>-1.2200000000000001E-2</v>
      </c>
      <c r="F26" s="74">
        <v>1</v>
      </c>
      <c r="G26" s="64">
        <v>-2.0000000000000001E-4</v>
      </c>
      <c r="H26" s="65">
        <v>1</v>
      </c>
      <c r="I26" s="73">
        <v>2.0799999999999999E-2</v>
      </c>
      <c r="J26" s="74">
        <v>1</v>
      </c>
      <c r="K26" s="64">
        <v>8.9999999999999993E-3</v>
      </c>
      <c r="L26" s="65">
        <v>1</v>
      </c>
      <c r="M26" s="73">
        <v>1.9400000000000001E-2</v>
      </c>
      <c r="N26" s="74">
        <v>1</v>
      </c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505</v>
      </c>
      <c r="D27" s="11"/>
      <c r="E27" s="75">
        <v>-259</v>
      </c>
      <c r="F27" s="11"/>
      <c r="G27" s="66">
        <v>-5</v>
      </c>
      <c r="H27" s="11"/>
      <c r="I27" s="75">
        <v>438</v>
      </c>
      <c r="J27" s="11"/>
      <c r="K27" s="66">
        <v>192</v>
      </c>
      <c r="L27" s="11"/>
      <c r="M27" s="75">
        <v>418</v>
      </c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6.6E-3</v>
      </c>
      <c r="D29" s="68">
        <v>0.68459999999999999</v>
      </c>
      <c r="E29" s="76">
        <v>-2.2100000000000002E-2</v>
      </c>
      <c r="F29" s="77">
        <v>0.6421</v>
      </c>
      <c r="G29" s="67">
        <v>-1E-4</v>
      </c>
      <c r="H29" s="68">
        <v>0.65039999999999998</v>
      </c>
      <c r="I29" s="76">
        <v>7.0000000000000001E-3</v>
      </c>
      <c r="J29" s="77">
        <v>0.62460000000000004</v>
      </c>
      <c r="K29" s="67">
        <v>5.0000000000000001E-3</v>
      </c>
      <c r="L29" s="68">
        <v>0.64559999999999995</v>
      </c>
      <c r="M29" s="76">
        <v>-1E-4</v>
      </c>
      <c r="N29" s="77">
        <v>0.61839999999999995</v>
      </c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1.77E-2</v>
      </c>
      <c r="D30" s="63">
        <v>0.31540000000000001</v>
      </c>
      <c r="E30" s="71">
        <v>9.9000000000000008E-3</v>
      </c>
      <c r="F30" s="72">
        <v>0.3579</v>
      </c>
      <c r="G30" s="62">
        <v>-1E-4</v>
      </c>
      <c r="H30" s="63">
        <v>0.34960000000000002</v>
      </c>
      <c r="I30" s="71">
        <v>1.38E-2</v>
      </c>
      <c r="J30" s="72">
        <v>0.37540000000000001</v>
      </c>
      <c r="K30" s="62">
        <v>4.0000000000000001E-3</v>
      </c>
      <c r="L30" s="63">
        <v>0.35439999999999999</v>
      </c>
      <c r="M30" s="71">
        <v>1.95E-2</v>
      </c>
      <c r="N30" s="72">
        <v>0.38159999999999999</v>
      </c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2.4299999999999999E-2</v>
      </c>
      <c r="D31" s="65">
        <v>1</v>
      </c>
      <c r="E31" s="73">
        <v>-1.2200000000000001E-2</v>
      </c>
      <c r="F31" s="74">
        <v>1</v>
      </c>
      <c r="G31" s="64">
        <v>-2.0000000000000001E-4</v>
      </c>
      <c r="H31" s="65">
        <v>1</v>
      </c>
      <c r="I31" s="73">
        <v>2.0799999999999999E-2</v>
      </c>
      <c r="J31" s="74">
        <v>1</v>
      </c>
      <c r="K31" s="64">
        <v>8.9999999999999993E-3</v>
      </c>
      <c r="L31" s="65">
        <v>1</v>
      </c>
      <c r="M31" s="73">
        <v>1.9400000000000001E-2</v>
      </c>
      <c r="N31" s="74">
        <v>1</v>
      </c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2.3300000000000001E-2</v>
      </c>
      <c r="D33" s="68">
        <v>1.0039</v>
      </c>
      <c r="E33" s="76">
        <v>-7.3000000000000001E-3</v>
      </c>
      <c r="F33" s="77">
        <v>1.0027999999999999</v>
      </c>
      <c r="G33" s="67">
        <v>-2.0000000000000001E-4</v>
      </c>
      <c r="H33" s="68">
        <v>1.0077</v>
      </c>
      <c r="I33" s="76">
        <v>2.1999999999999999E-2</v>
      </c>
      <c r="J33" s="77">
        <v>1.0062</v>
      </c>
      <c r="K33" s="67">
        <v>1.1599999999999999E-2</v>
      </c>
      <c r="L33" s="68">
        <v>1.0067999999999999</v>
      </c>
      <c r="M33" s="76">
        <v>2.0899999999999998E-2</v>
      </c>
      <c r="N33" s="77">
        <v>1.0061</v>
      </c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1E-3</v>
      </c>
      <c r="D34" s="63">
        <v>-3.8999999999999998E-3</v>
      </c>
      <c r="E34" s="71">
        <v>-4.8999999999999998E-3</v>
      </c>
      <c r="F34" s="72">
        <v>-2.8E-3</v>
      </c>
      <c r="G34" s="62">
        <v>0</v>
      </c>
      <c r="H34" s="63">
        <v>-7.7000000000000002E-3</v>
      </c>
      <c r="I34" s="71">
        <v>-1.1999999999999999E-3</v>
      </c>
      <c r="J34" s="72">
        <v>-6.1999999999999998E-3</v>
      </c>
      <c r="K34" s="62">
        <v>-2.5999999999999999E-3</v>
      </c>
      <c r="L34" s="63">
        <v>-6.7999999999999996E-3</v>
      </c>
      <c r="M34" s="71">
        <v>-1.5E-3</v>
      </c>
      <c r="N34" s="72">
        <v>-6.1000000000000004E-3</v>
      </c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2.4299999999999999E-2</v>
      </c>
      <c r="D35" s="70">
        <v>1</v>
      </c>
      <c r="E35" s="78">
        <v>-1.2200000000000001E-2</v>
      </c>
      <c r="F35" s="79">
        <v>1</v>
      </c>
      <c r="G35" s="69">
        <v>-2.0000000000000001E-4</v>
      </c>
      <c r="H35" s="70">
        <v>1</v>
      </c>
      <c r="I35" s="78">
        <v>2.0799999999999999E-2</v>
      </c>
      <c r="J35" s="79">
        <v>1</v>
      </c>
      <c r="K35" s="69">
        <v>8.9999999999999993E-3</v>
      </c>
      <c r="L35" s="70">
        <v>1</v>
      </c>
      <c r="M35" s="78">
        <v>1.9400000000000001E-2</v>
      </c>
      <c r="N35" s="79">
        <v>1</v>
      </c>
      <c r="O35" s="69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4"/>
      <c r="F36" s="104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4.4999999999999999E-4</v>
      </c>
      <c r="D38" s="63">
        <v>4.3679999999999997E-2</v>
      </c>
      <c r="E38" s="71">
        <v>2.2300000000000002E-3</v>
      </c>
      <c r="F38" s="72">
        <v>4.3569999999999998E-2</v>
      </c>
      <c r="G38" s="62"/>
      <c r="H38" s="63"/>
      <c r="I38" s="71"/>
      <c r="J38" s="72"/>
    </row>
    <row r="39" spans="2:26" ht="30" x14ac:dyDescent="0.25">
      <c r="B39" s="86" t="s">
        <v>989</v>
      </c>
      <c r="C39" s="62">
        <v>7.5000000000000002E-4</v>
      </c>
      <c r="D39" s="63">
        <v>0.20232</v>
      </c>
      <c r="E39" s="71">
        <v>2.7299999999999998E-3</v>
      </c>
      <c r="F39" s="72">
        <v>0.19639999999999999</v>
      </c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/>
      <c r="H41" s="63"/>
      <c r="I41" s="71"/>
      <c r="J41" s="72"/>
    </row>
    <row r="42" spans="2:26" x14ac:dyDescent="0.25">
      <c r="B42" s="6" t="s">
        <v>4</v>
      </c>
      <c r="C42" s="62">
        <v>5.0000000000000002E-5</v>
      </c>
      <c r="D42" s="63">
        <v>4.8500000000000001E-3</v>
      </c>
      <c r="E42" s="71">
        <v>1.3999999999999999E-4</v>
      </c>
      <c r="F42" s="72">
        <v>4.8500000000000001E-3</v>
      </c>
      <c r="G42" s="62"/>
      <c r="H42" s="63"/>
      <c r="I42" s="71"/>
      <c r="J42" s="72"/>
    </row>
    <row r="43" spans="2:26" x14ac:dyDescent="0.25">
      <c r="B43" s="6" t="s">
        <v>5</v>
      </c>
      <c r="C43" s="62">
        <v>0</v>
      </c>
      <c r="D43" s="63">
        <v>0</v>
      </c>
      <c r="E43" s="71">
        <v>0</v>
      </c>
      <c r="F43" s="72">
        <v>0</v>
      </c>
      <c r="G43" s="62"/>
      <c r="H43" s="63"/>
      <c r="I43" s="71"/>
      <c r="J43" s="72"/>
    </row>
    <row r="44" spans="2:26" x14ac:dyDescent="0.25">
      <c r="B44" s="6" t="s">
        <v>6</v>
      </c>
      <c r="C44" s="62">
        <v>0</v>
      </c>
      <c r="D44" s="63">
        <v>0</v>
      </c>
      <c r="E44" s="71">
        <v>0</v>
      </c>
      <c r="F44" s="72">
        <v>0</v>
      </c>
      <c r="G44" s="62"/>
      <c r="H44" s="63"/>
      <c r="I44" s="71"/>
      <c r="J44" s="72"/>
    </row>
    <row r="45" spans="2:26" x14ac:dyDescent="0.25">
      <c r="B45" s="22" t="s">
        <v>62</v>
      </c>
      <c r="C45" s="62">
        <v>1.174E-2</v>
      </c>
      <c r="D45" s="63">
        <v>0.75295000000000001</v>
      </c>
      <c r="E45" s="71">
        <v>6.3909999999999995E-2</v>
      </c>
      <c r="F45" s="72">
        <v>0.75846999999999998</v>
      </c>
      <c r="G45" s="62"/>
      <c r="H45" s="63"/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/>
      <c r="H46" s="63"/>
      <c r="I46" s="71"/>
      <c r="J46" s="72"/>
    </row>
    <row r="47" spans="2:26" x14ac:dyDescent="0.25">
      <c r="B47" s="6" t="s">
        <v>8</v>
      </c>
      <c r="C47" s="62">
        <v>0</v>
      </c>
      <c r="D47" s="63">
        <v>0</v>
      </c>
      <c r="E47" s="71">
        <v>0</v>
      </c>
      <c r="F47" s="72">
        <v>0</v>
      </c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/>
      <c r="H48" s="63"/>
      <c r="I48" s="71"/>
      <c r="J48" s="72"/>
    </row>
    <row r="49" spans="2:10" x14ac:dyDescent="0.25">
      <c r="B49" s="6" t="s">
        <v>10</v>
      </c>
      <c r="C49" s="62">
        <v>-1.3799999999999999E-3</v>
      </c>
      <c r="D49" s="63">
        <v>-3.8E-3</v>
      </c>
      <c r="E49" s="71">
        <v>-6.9199999999999999E-3</v>
      </c>
      <c r="F49" s="72">
        <v>-3.3E-3</v>
      </c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/>
      <c r="H50" s="63"/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/>
      <c r="H51" s="63"/>
      <c r="I51" s="71"/>
      <c r="J51" s="72"/>
    </row>
    <row r="52" spans="2:10" x14ac:dyDescent="0.25">
      <c r="B52" s="6" t="s">
        <v>13</v>
      </c>
      <c r="C52" s="62">
        <v>0</v>
      </c>
      <c r="D52" s="63">
        <v>0</v>
      </c>
      <c r="E52" s="71">
        <v>0</v>
      </c>
      <c r="F52" s="72">
        <v>0</v>
      </c>
      <c r="G52" s="62"/>
      <c r="H52" s="63"/>
      <c r="I52" s="71"/>
      <c r="J52" s="72"/>
    </row>
    <row r="53" spans="2:10" x14ac:dyDescent="0.25">
      <c r="B53" s="6" t="s">
        <v>14</v>
      </c>
      <c r="C53" s="62">
        <v>0</v>
      </c>
      <c r="D53" s="63">
        <v>0</v>
      </c>
      <c r="E53" s="71">
        <v>0</v>
      </c>
      <c r="F53" s="72">
        <v>0</v>
      </c>
      <c r="G53" s="62"/>
      <c r="H53" s="63"/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/>
      <c r="H54" s="63"/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/>
      <c r="H55" s="63"/>
      <c r="I55" s="71"/>
      <c r="J55" s="72"/>
    </row>
    <row r="56" spans="2:10" x14ac:dyDescent="0.25">
      <c r="B56" s="6" t="s">
        <v>17</v>
      </c>
      <c r="C56" s="62">
        <v>0</v>
      </c>
      <c r="D56" s="63">
        <v>0</v>
      </c>
      <c r="E56" s="71">
        <v>0</v>
      </c>
      <c r="F56" s="72">
        <v>0</v>
      </c>
      <c r="G56" s="62"/>
      <c r="H56" s="63"/>
      <c r="I56" s="71"/>
      <c r="J56" s="72"/>
    </row>
    <row r="57" spans="2:10" x14ac:dyDescent="0.25">
      <c r="B57" s="7" t="s">
        <v>25</v>
      </c>
      <c r="C57" s="64">
        <v>1.1599999999999999E-2</v>
      </c>
      <c r="D57" s="65">
        <v>1</v>
      </c>
      <c r="E57" s="73">
        <v>6.2100000000000002E-2</v>
      </c>
      <c r="F57" s="74">
        <v>1</v>
      </c>
      <c r="G57" s="64"/>
      <c r="H57" s="65"/>
      <c r="I57" s="73"/>
      <c r="J57" s="74"/>
    </row>
    <row r="58" spans="2:10" x14ac:dyDescent="0.25">
      <c r="B58" s="16" t="s">
        <v>24</v>
      </c>
      <c r="C58" s="66">
        <v>241</v>
      </c>
      <c r="D58" s="11"/>
      <c r="E58" s="75">
        <v>1289</v>
      </c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-5.5999999999999999E-3</v>
      </c>
      <c r="D60" s="68">
        <v>0.67079999999999995</v>
      </c>
      <c r="E60" s="76">
        <v>-2E-3</v>
      </c>
      <c r="F60" s="77">
        <v>0.66390000000000005</v>
      </c>
      <c r="G60" s="67"/>
      <c r="H60" s="68"/>
      <c r="I60" s="76"/>
      <c r="J60" s="77"/>
    </row>
    <row r="61" spans="2:10" x14ac:dyDescent="0.25">
      <c r="B61" s="6" t="s">
        <v>20</v>
      </c>
      <c r="C61" s="62">
        <v>1.72E-2</v>
      </c>
      <c r="D61" s="63">
        <v>0.32919999999999999</v>
      </c>
      <c r="E61" s="71">
        <v>6.4100000000000004E-2</v>
      </c>
      <c r="F61" s="72">
        <v>0.33610000000000001</v>
      </c>
      <c r="G61" s="62"/>
      <c r="H61" s="63"/>
      <c r="I61" s="71"/>
      <c r="J61" s="72"/>
    </row>
    <row r="62" spans="2:10" x14ac:dyDescent="0.25">
      <c r="B62" s="7" t="s">
        <v>25</v>
      </c>
      <c r="C62" s="64">
        <v>1.1599999999999999E-2</v>
      </c>
      <c r="D62" s="65">
        <v>1</v>
      </c>
      <c r="E62" s="73">
        <v>6.2100000000000002E-2</v>
      </c>
      <c r="F62" s="74">
        <v>1</v>
      </c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1.2999999999999999E-2</v>
      </c>
      <c r="D64" s="68">
        <v>1.0038</v>
      </c>
      <c r="E64" s="76">
        <v>6.9000000000000006E-2</v>
      </c>
      <c r="F64" s="77">
        <v>1.0033000000000001</v>
      </c>
      <c r="G64" s="67"/>
      <c r="H64" s="68"/>
      <c r="I64" s="76"/>
      <c r="J64" s="77"/>
    </row>
    <row r="65" spans="2:10" x14ac:dyDescent="0.25">
      <c r="B65" s="6" t="s">
        <v>22</v>
      </c>
      <c r="C65" s="62">
        <v>-1.4E-3</v>
      </c>
      <c r="D65" s="63">
        <v>-3.8E-3</v>
      </c>
      <c r="E65" s="71">
        <v>-6.8999999999999999E-3</v>
      </c>
      <c r="F65" s="72">
        <v>-3.3E-3</v>
      </c>
      <c r="G65" s="62"/>
      <c r="H65" s="63"/>
      <c r="I65" s="71"/>
      <c r="J65" s="72"/>
    </row>
    <row r="66" spans="2:10" x14ac:dyDescent="0.25">
      <c r="B66" s="17" t="s">
        <v>25</v>
      </c>
      <c r="C66" s="69">
        <v>1.1599999999999999E-2</v>
      </c>
      <c r="D66" s="70">
        <v>1</v>
      </c>
      <c r="E66" s="78">
        <v>6.2100000000000002E-2</v>
      </c>
      <c r="F66" s="79">
        <v>1</v>
      </c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23</v>
      </c>
      <c r="W3" s="36">
        <f>VLOOKUP(הנחיות!B22,U5:V9,2,0)</f>
        <v>2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2023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31.03.23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30.06.23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30.09.23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31.12.23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purl.org/dc/dcmitype/"/>
    <ds:schemaRef ds:uri="http://schemas.microsoft.com/office/2006/documentManagement/types"/>
    <ds:schemaRef ds:uri="http://schemas.microsoft.com/sharepoint/v3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openxmlformats.org/package/2006/metadata/core-properties"/>
    <ds:schemaRef ds:uri="a46656d4-8850-49b3-aebd-68bd05f7f43d"/>
    <ds:schemaRef ds:uri="http://www.w3.org/XML/1998/namespace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2022-09-05T08:31:07Z</cp:lastPrinted>
  <dcterms:created xsi:type="dcterms:W3CDTF">2016-08-07T08:05:35Z</dcterms:created>
  <dcterms:modified xsi:type="dcterms:W3CDTF">2023-07-13T07:29:04Z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