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12.2024\כל הדוחות לאתר\"/>
    </mc:Choice>
  </mc:AlternateContent>
  <xr:revisionPtr revIDLastSave="0" documentId="13_ncr:1_{50E8B50E-ADF3-4905-8488-559C25B00C19}" xr6:coauthVersionLast="36" xr6:coauthVersionMax="47" xr10:uidLastSave="{00000000-0000-0000-0000-000000000000}"/>
  <bookViews>
    <workbookView xWindow="1515" yWindow="1515" windowWidth="21600" windowHeight="11385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<sst xmlns="http://schemas.openxmlformats.org/spreadsheetml/2006/main" count="5315" uniqueCount="1390">
  <si>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</si>
  <si>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</si>
  <si>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</si>
  <si>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</si>
  <si>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</si>
  <si>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</si>
  <si>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</si>
  <si>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</si>
  <si>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</si>
  <si>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</si>
  <si>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</si>
  <si>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</si>
  <si>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</si>
  <si>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</si>
  <si>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</si>
  <si>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</si>
  <si>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</si>
  <si>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</si>
  <si>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</si>
  <si>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</si>
  <si>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</si>
  <si>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</si>
  <si>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</si>
  <si>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</si>
  <si>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</si>
  <si>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</si>
  <si>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</si>
  <si>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</si>
  <si>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</si>
  <si>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</si>
  <si>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</si>
  <si>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</si>
  <si>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</si>
  <si>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</si>
  <si>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</si>
  <si>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</si>
  <si>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</si>
  <si>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</si>
  <si>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</si>
  <si>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</si>
  <si>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</si>
  <si>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</si>
  <si>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</si>
  <si>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</si>
  <si>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</si>
  <si>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</si>
  <si>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</si>
  <si>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</si>
  <si>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</si>
  <si>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</si>
  <si>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</si>
  <si>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</si>
  <si>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</si>
  <si>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</si>
  <si>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</si>
  <si>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</si>
  <si>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</si>
  <si>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</si>
  <si>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</si>
  <si>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</si>
  <si>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</si>
  <si>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</si>
  <si>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</si>
  <si>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</si>
  <si>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</si>
  <si>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</si>
  <si>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</si>
  <si>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</si>
  <si>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</si>
  <si>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</si>
  <si>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</si>
  <si>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</si>
  <si>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</si>
  <si>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</si>
  <si>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</si>
  <si>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</si>
  <si>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</si>
  <si>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</si>
  <si>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</si>
  <si>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</si>
  <si>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</si>
  <si>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</si>
  <si>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</si>
  <si>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</si>
  <si>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</si>
  <si>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</si>
  <si>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</si>
  <si>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</si>
  <si>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</si>
  <si>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</si>
  <si>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</si>
  <si>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</si>
  <si>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</si>
  <si>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</si>
  <si>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</si>
  <si>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</si>
  <si>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</si>
  <si>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</si>
  <si>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</si>
  <si>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</si>
  <si>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</si>
  <si>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</si>
  <si>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</si>
  <si>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</si>
  <si>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</si>
  <si>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</si>
  <si>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</si>
  <si>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</si>
  <si>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</si>
  <si>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</si>
  <si>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</si>
  <si>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</si>
  <si>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</si>
  <si>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</si>
  <si>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</si>
  <si>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</si>
  <si>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</si>
  <si>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</si>
  <si>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</si>
  <si>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</si>
  <si>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</si>
  <si>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</si>
  <si>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</si>
  <si>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</si>
  <si>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</si>
  <si>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</si>
  <si>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</si>
  <si>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</si>
  <si>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</si>
  <si>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</si>
  <si>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</si>
  <si>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</si>
  <si>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</si>
  <si>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</si>
  <si>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</si>
  <si>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</si>
  <si>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</si>
  <si>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</si>
  <si>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</si>
  <si>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</si>
  <si>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</si>
  <si>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</si>
  <si>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</si>
  <si>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</si>
  <si>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</si>
  <si>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</si>
  <si>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</si>
  <si>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</si>
  <si>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</si>
  <si>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</si>
  <si>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</si>
  <si>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</si>
  <si>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</si>
  <si>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</si>
  <si>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</si>
  <si>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</si>
  <si>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</si>
  <si>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</si>
  <si>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</si>
  <si>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</si>
  <si>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</si>
  <si>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</si>
  <si>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</si>
  <si>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</si>
  <si>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</si>
  <si>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</si>
  <si>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</si>
  <si>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</si>
  <si>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</si>
  <si>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</si>
  <si>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</si>
  <si>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</si>
  <si>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</si>
  <si>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</si>
  <si>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</si>
  <si>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</si>
  <si>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</si>
  <si>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</si>
  <si>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</si>
  <si>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</si>
  <si>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</si>
  <si>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</si>
  <si>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</si>
  <si>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</si>
  <si>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</si>
  <si>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</si>
  <si>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</si>
  <si>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</si>
  <si>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</si>
  <si>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</si>
  <si>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</si>
  <si>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</si>
  <si>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</si>
  <si>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</si>
  <si>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</si>
  <si>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</si>
  <si>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</si>
  <si>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</si>
  <si>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</si>
  <si>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</si>
  <si>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</si>
  <si>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</si>
  <si>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</si>
  <si>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</si>
  <si>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</si>
  <si>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</si>
  <si>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</si>
  <si>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</si>
  <si>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</si>
  <si>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</si>
  <si>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</si>
  <si>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</si>
  <si>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</si>
  <si>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</si>
  <si>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</si>
  <si>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</si>
  <si>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</si>
  <si>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</si>
  <si>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</si>
  <si>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</si>
  <si>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</si>
  <si>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</si>
  <si>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</si>
  <si>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</si>
  <si>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</si>
  <si>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</si>
  <si>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</si>
  <si>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</si>
  <si>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</si>
  <si>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</si>
  <si>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</si>
  <si>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</si>
  <si>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</si>
  <si>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</si>
  <si>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</si>
  <si>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</si>
  <si>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</si>
  <si>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</si>
  <si>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</si>
  <si>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</si>
  <si>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</si>
  <si>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</si>
  <si>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</si>
  <si>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</si>
  <si>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</si>
  <si>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</si>
  <si>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</si>
  <si>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</si>
  <si>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</si>
  <si>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</si>
  <si>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</si>
  <si>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</si>
  <si>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</si>
  <si>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</si>
  <si>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</si>
  <si>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</si>
  <si>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</si>
  <si>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</si>
  <si>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</si>
  <si>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</si>
  <si>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</si>
  <si>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</si>
  <si>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</si>
  <si>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</si>
  <si>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</si>
  <si>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</si>
  <si>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</si>
  <si>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</si>
  <si>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</si>
  <si>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</si>
  <si>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</si>
  <si>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</si>
  <si>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</si>
  <si>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</si>
  <si>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</si>
  <si>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</si>
  <si>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</si>
  <si>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</si>
  <si>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</si>
  <si>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</si>
  <si>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</si>
  <si>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</si>
  <si>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</si>
  <si>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</si>
  <si>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</si>
  <si>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</si>
  <si>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</si>
  <si>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</si>
  <si>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</si>
  <si>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</si>
  <si>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</si>
  <si>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</si>
  <si>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</si>
  <si>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</si>
  <si>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</si>
  <si>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</si>
  <si>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</si>
  <si>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</si>
  <si>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</si>
  <si>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</si>
  <si>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</si>
  <si>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</si>
  <si>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</si>
  <si>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</si>
  <si>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</si>
  <si>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</si>
  <si>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</si>
  <si>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</si>
  <si>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</si>
  <si>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</si>
  <si>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</si>
  <si>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</si>
  <si>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</si>
  <si>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</si>
  <si>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</si>
  <si>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</si>
  <si>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</si>
  <si>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</si>
  <si>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</si>
  <si>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</si>
  <si>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</si>
  <si>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</si>
  <si>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</si>
  <si>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</si>
  <si>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</si>
  <si>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</si>
  <si>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</si>
  <si>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</si>
  <si>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</si>
  <si>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</si>
  <si>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</si>
  <si>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</si>
  <si>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</si>
  <si>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</si>
  <si>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</si>
  <si>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</si>
  <si>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</si>
  <si>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</si>
  <si>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</si>
  <si>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</si>
  <si>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</si>
  <si>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</si>
  <si>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</si>
  <si>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</si>
  <si>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</si>
  <si>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</si>
  <si>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</si>
  <si>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</si>
  <si>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</si>
  <si>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</si>
  <si>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</si>
  <si>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</si>
  <si>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</si>
  <si>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</si>
  <si>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</si>
  <si>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</si>
  <si>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</si>
  <si>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</si>
  <si>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</si>
  <si>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</si>
  <si>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</si>
  <si>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</si>
  <si>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</si>
  <si>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</si>
  <si>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</si>
  <si>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</si>
  <si>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</si>
  <si>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</si>
  <si>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</si>
  <si>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</si>
  <si>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</si>
  <si>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</si>
  <si>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</si>
  <si>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</si>
  <si>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</si>
  <si>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</si>
  <si>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</si>
  <si>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</si>
  <si>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</si>
  <si>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</si>
  <si>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</si>
  <si>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</si>
  <si>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</si>
  <si>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</si>
  <si>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</si>
  <si>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</si>
  <si>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</si>
  <si>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</si>
  <si>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</si>
  <si>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</si>
  <si>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</si>
  <si>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</si>
  <si>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</si>
  <si>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</si>
  <si>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</si>
  <si>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</si>
  <si>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</si>
  <si>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</si>
  <si>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</si>
  <si>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</si>
  <si>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</si>
  <si>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</si>
  <si>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</si>
  <si>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</si>
  <si>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</si>
  <si>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</si>
  <si>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</si>
  <si>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</si>
  <si>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</si>
  <si>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</si>
  <si>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</si>
  <si>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</si>
  <si>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</si>
  <si>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</si>
  <si>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</si>
  <si>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</si>
  <si>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</si>
  <si>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</si>
  <si>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</si>
  <si>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</si>
  <si>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</si>
  <si>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</si>
  <si>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</si>
  <si>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</si>
  <si>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</si>
  <si>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</si>
  <si>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</si>
  <si>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</si>
  <si>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</si>
  <si>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</si>
  <si>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</si>
  <si>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</si>
  <si>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</si>
  <si>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</si>
  <si>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</si>
  <si>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</si>
  <si>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</si>
  <si>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</si>
  <si>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</si>
  <si>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</si>
  <si>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</si>
  <si>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</si>
  <si>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</si>
  <si>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</si>
  <si>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</si>
  <si>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</si>
  <si>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</si>
  <si>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</si>
  <si>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</si>
  <si>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</si>
  <si>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</si>
  <si>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</si>
  <si>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</si>
  <si>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</si>
  <si>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</si>
  <si>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</si>
  <si>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</si>
  <si>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</si>
  <si>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</si>
  <si>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</si>
  <si>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</si>
  <si>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</si>
  <si>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</si>
  <si>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</si>
  <si>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</si>
  <si>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</si>
  <si>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</si>
  <si>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</si>
  <si>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</si>
  <si>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</si>
  <si>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</si>
  <si>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</si>
  <si>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</si>
  <si>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</si>
  <si>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</si>
  <si>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</si>
  <si>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</si>
  <si>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</si>
  <si>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</si>
  <si>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</si>
  <si>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</si>
  <si>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</si>
  <si>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</si>
  <si>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</si>
  <si>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</si>
  <si>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</si>
  <si>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</si>
  <si>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</si>
  <si>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</si>
  <si>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</si>
  <si>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</si>
  <si>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</si>
  <si>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</si>
  <si>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</si>
  <si>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</si>
  <si>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</si>
  <si>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</si>
  <si>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</si>
  <si>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</si>
  <si>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</si>
  <si>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</si>
  <si>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</si>
  <si>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</si>
  <si>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</si>
  <si>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</si>
  <si>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</si>
  <si>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</si>
  <si>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</si>
  <si>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</si>
  <si>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</si>
  <si>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</si>
  <si>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</si>
  <si>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</si>
  <si>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</si>
  <si>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</si>
  <si>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</si>
  <si>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</si>
  <si>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</si>
  <si>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</si>
  <si>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</si>
  <si>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</si>
  <si>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</si>
  <si>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</si>
  <si>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</si>
  <si>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</si>
  <si>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</si>
  <si>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</si>
  <si>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</si>
  <si>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</si>
  <si>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</si>
  <si>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</si>
  <si>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</si>
  <si>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</si>
  <si>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</si>
  <si>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</si>
  <si>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</si>
  <si>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</si>
  <si>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</si>
  <si>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</si>
  <si>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</si>
  <si>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</si>
  <si>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</si>
  <si>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</si>
  <si>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</si>
  <si>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</si>
  <si>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</si>
  <si>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</si>
  <si>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</si>
  <si>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</si>
  <si>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</si>
  <si>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</si>
  <si>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</si>
  <si>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</si>
  <si>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</si>
  <si>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</si>
  <si>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</si>
  <si>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</si>
  <si>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</si>
  <si>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</si>
  <si>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</si>
  <si>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</si>
  <si>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</si>
  <si>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</si>
  <si>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</si>
  <si>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</si>
  <si>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</si>
  <si>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</si>
  <si>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</si>
  <si>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</si>
  <si>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</si>
  <si>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</si>
  <si>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</si>
  <si>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</si>
  <si>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</si>
  <si>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</si>
  <si>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</si>
  <si>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</si>
  <si>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</si>
  <si>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</si>
  <si>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</si>
  <si>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</si>
  <si>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</si>
  <si>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</si>
  <si>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</si>
  <si>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</si>
  <si>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</si>
  <si>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</si>
  <si>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</si>
  <si>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</si>
  <si>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</si>
  <si>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</si>
  <si>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</si>
  <si>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</si>
  <si>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</si>
  <si>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</si>
  <si>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</si>
  <si>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</si>
  <si>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</si>
  <si>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</si>
  <si>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</si>
  <si>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</si>
  <si>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</si>
  <si>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</si>
  <si>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</si>
  <si>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</si>
  <si>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</si>
  <si>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</si>
  <si>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</si>
  <si>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</si>
  <si>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</si>
  <si>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</si>
  <si>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</si>
  <si>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</si>
  <si>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</si>
  <si>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</si>
  <si>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</si>
  <si>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</si>
  <si>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</si>
  <si>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</si>
  <si>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</si>
  <si>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</si>
  <si>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</si>
  <si>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</si>
  <si>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</si>
  <si>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</si>
  <si>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</si>
  <si>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</si>
  <si>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</si>
  <si>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</si>
  <si>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</si>
  <si>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</si>
  <si>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</si>
  <si>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</si>
  <si>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</si>
  <si>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</si>
  <si>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</si>
  <si>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</si>
  <si>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</si>
  <si>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</si>
  <si>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</si>
  <si>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</si>
  <si>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</si>
  <si>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</si>
  <si>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</si>
  <si>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</si>
  <si>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</si>
  <si>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</si>
  <si>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</si>
  <si>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</si>
  <si>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</si>
  <si>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</si>
  <si>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</si>
  <si>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</si>
  <si>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</si>
  <si>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</si>
  <si>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</si>
  <si>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</si>
  <si>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</si>
  <si>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</si>
  <si>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</si>
  <si>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</si>
  <si>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</si>
  <si>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</si>
  <si>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</si>
  <si>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</si>
  <si>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</si>
  <si>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</si>
  <si>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</si>
  <si>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</si>
  <si>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</si>
  <si>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</si>
  <si>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</si>
  <si>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</si>
  <si>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</si>
  <si>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</si>
  <si>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</si>
  <si>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</si>
  <si>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</si>
  <si>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</si>
  <si>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</si>
  <si>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</si>
  <si>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</si>
  <si>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</si>
  <si>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</si>
  <si>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</si>
  <si>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</si>
  <si>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</si>
  <si>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</si>
  <si>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</si>
  <si>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</si>
  <si>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</si>
  <si>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</si>
  <si>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</si>
  <si>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</si>
  <si>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</si>
  <si>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</si>
  <si>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</si>
  <si>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</si>
  <si>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</si>
  <si>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</si>
  <si>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</si>
  <si>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</si>
  <si>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</si>
  <si>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</si>
  <si>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</si>
  <si>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</si>
  <si>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</si>
  <si>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</si>
  <si>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</si>
  <si>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</si>
  <si>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</si>
  <si>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</si>
  <si>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</si>
  <si>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</si>
  <si>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</si>
  <si>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</si>
  <si>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</si>
  <si>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</si>
  <si>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</si>
  <si>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</si>
  <si>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</si>
  <si>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</si>
  <si>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</si>
  <si>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</si>
  <si>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</si>
  <si>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</si>
  <si>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</si>
  <si>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</si>
  <si>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</si>
  <si>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</si>
  <si>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</si>
  <si>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</si>
  <si>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</si>
  <si>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</si>
  <si>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</si>
  <si>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</si>
  <si>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</si>
  <si>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</si>
  <si>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</si>
  <si>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</si>
  <si>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</si>
  <si>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</si>
  <si>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</si>
  <si>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</si>
  <si>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</si>
  <si>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</si>
  <si>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</si>
  <si>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</si>
  <si>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</si>
  <si>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</si>
  <si>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</si>
  <si>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</si>
  <si>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</si>
  <si>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</si>
  <si>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</si>
  <si>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</si>
  <si>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</si>
  <si>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</si>
  <si>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</si>
  <si>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</si>
  <si>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</si>
  <si>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</si>
  <si>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</si>
  <si>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</si>
  <si>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</si>
  <si>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</si>
  <si>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</si>
  <si>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</si>
  <si>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</si>
  <si>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</si>
  <si>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</si>
  <si>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</si>
  <si>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</si>
  <si>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</si>
  <si>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</si>
  <si>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</si>
  <si>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</si>
  <si>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</si>
  <si>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</si>
  <si>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</si>
  <si>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</si>
  <si>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</si>
  <si>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</si>
  <si>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</si>
  <si>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</si>
  <si>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</si>
  <si>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</si>
  <si>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</si>
  <si>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</si>
  <si>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</si>
  <si>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</si>
  <si>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</si>
  <si>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</si>
  <si>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</si>
  <si>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</si>
  <si>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</si>
  <si>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</si>
  <si>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</si>
  <si>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</si>
  <si>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</si>
  <si>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</si>
  <si>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</si>
  <si>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</si>
  <si>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</si>
  <si>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</si>
  <si>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</si>
  <si>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</si>
  <si>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</si>
  <si>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</si>
  <si>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</si>
  <si>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</si>
  <si>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</si>
  <si>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</si>
  <si>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</si>
  <si>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</si>
  <si>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</si>
  <si>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</si>
  <si>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</si>
  <si>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</si>
  <si>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</si>
  <si>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</si>
  <si>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</si>
  <si>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</si>
  <si>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</si>
  <si>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</si>
  <si>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</si>
  <si>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</si>
  <si>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</si>
  <si>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</si>
  <si>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</si>
  <si>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</si>
  <si>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</si>
  <si>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</si>
  <si>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</si>
  <si>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</si>
  <si>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</si>
  <si>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</si>
  <si>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</si>
  <si>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</si>
  <si>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</si>
  <si>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</si>
  <si>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</si>
  <si>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</si>
  <si>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</si>
  <si>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</si>
  <si>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</si>
  <si>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</si>
  <si>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</si>
  <si>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</si>
  <si>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</si>
  <si>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</si>
  <si>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</si>
  <si>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</si>
  <si>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</si>
  <si>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</si>
  <si>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</si>
  <si>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</si>
  <si>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</si>
  <si>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</si>
  <si>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</si>
  <si>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</si>
  <si>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</si>
  <si>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</si>
  <si>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</si>
  <si>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</si>
  <si>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</si>
  <si>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</si>
  <si>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</si>
  <si>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</si>
  <si>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</si>
  <si>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</si>
  <si>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</si>
  <si>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</si>
  <si>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</si>
  <si>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</si>
  <si>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</si>
  <si>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</si>
  <si>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</si>
  <si>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</si>
  <si>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</si>
  <si>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</si>
  <si>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</si>
  <si>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</si>
  <si>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</si>
  <si>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</si>
  <si>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</si>
  <si>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</si>
  <si>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</si>
  <si>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</si>
  <si>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</si>
  <si>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</si>
  <si>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</si>
  <si>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</si>
  <si>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</si>
  <si>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</si>
  <si>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</si>
  <si>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</si>
  <si>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</si>
  <si>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</si>
  <si>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</si>
  <si>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</si>
  <si>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</si>
  <si>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</si>
  <si>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</si>
  <si>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</si>
  <si>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</si>
  <si>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</si>
  <si>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</si>
  <si>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</si>
  <si>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</si>
  <si>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</si>
  <si>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</si>
  <si>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</si>
  <si>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</si>
  <si>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</si>
  <si>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</si>
  <si>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</si>
  <si>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</si>
  <si>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</si>
  <si>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</si>
  <si>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</si>
  <si>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</si>
  <si>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</si>
  <si>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</si>
  <si>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</si>
  <si>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</si>
  <si>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</si>
  <si>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</si>
  <si>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</si>
  <si>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</si>
  <si>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</si>
  <si>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</si>
  <si>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</si>
  <si>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</si>
  <si>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</si>
  <si>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</si>
  <si>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</si>
  <si>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</si>
  <si>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</si>
  <si>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</si>
  <si>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</si>
  <si>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</si>
  <si>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</si>
  <si>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</si>
  <si>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</si>
  <si>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</si>
  <si>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</si>
  <si>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</si>
  <si>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</si>
  <si>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</si>
  <si>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</si>
  <si>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</si>
  <si>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</si>
  <si>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</si>
  <si>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</si>
  <si>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</si>
  <si>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</si>
  <si>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</si>
  <si>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</si>
  <si>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</si>
  <si>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</si>
  <si>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</si>
  <si>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</si>
  <si>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</si>
  <si>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</si>
  <si>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</si>
  <si>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</si>
  <si>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</si>
  <si>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</si>
  <si>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</si>
  <si>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</si>
  <si>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</si>
  <si>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</si>
  <si>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</si>
  <si>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</si>
  <si>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</si>
  <si>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</si>
  <si>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</si>
  <si>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</si>
  <si>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</si>
  <si>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</si>
  <si>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</si>
  <si>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</si>
  <si>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</si>
  <si>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</si>
  <si>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</si>
  <si>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</si>
  <si>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</si>
  <si>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</si>
  <si>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</si>
  <si>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</si>
  <si>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</si>
  <si>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</si>
  <si>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</si>
  <si>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</si>
  <si>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</si>
  <si>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</si>
  <si>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</si>
  <si>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</si>
  <si>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</si>
  <si>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</si>
  <si>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</si>
  <si>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</si>
  <si>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</si>
  <si>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</si>
  <si>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</si>
  <si>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</si>
  <si>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</si>
  <si>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</si>
  <si>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</si>
  <si>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</si>
  <si>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</si>
  <si>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</si>
  <si>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</si>
  <si>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</si>
  <si>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</si>
  <si>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</si>
  <si>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</si>
  <si>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</si>
  <si>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</si>
  <si>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</si>
  <si>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</si>
  <si>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</si>
  <si>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</si>
  <si>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</si>
  <si>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</si>
  <si>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</si>
  <si>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</si>
  <si>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</si>
  <si>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</si>
  <si>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</si>
  <si>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</si>
  <si>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</si>
  <si>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</si>
  <si>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</si>
  <si>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</si>
  <si>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</si>
  <si>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</si>
  <si>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</si>
  <si>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</si>
  <si>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</si>
  <si>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</si>
  <si>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</si>
  <si>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</si>
  <si>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</si>
  <si>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</si>
  <si>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</si>
  <si>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</si>
  <si>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</si>
  <si>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</si>
  <si>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</si>
  <si>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</si>
  <si>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</si>
  <si>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</si>
  <si>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</si>
  <si>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</si>
  <si>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</si>
  <si>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</si>
  <si>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</si>
  <si>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</si>
  <si>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</si>
  <si>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</si>
  <si>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</si>
  <si>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</si>
  <si>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</si>
  <si>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</si>
  <si>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</si>
  <si>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</si>
  <si>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</si>
  <si>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</si>
  <si>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</si>
  <si>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</si>
  <si>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</si>
  <si>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</si>
  <si>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</si>
  <si>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</si>
  <si>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</si>
  <si>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</si>
  <si>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</si>
  <si>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</si>
  <si>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</si>
  <si>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</si>
  <si>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</si>
  <si>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</si>
  <si>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</si>
  <si>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</si>
  <si>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</si>
  <si>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</si>
  <si>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</si>
  <si>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</si>
  <si>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</si>
  <si>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</si>
  <si>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</si>
  <si>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</si>
  <si>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</si>
  <si>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</si>
  <si>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</si>
  <si>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</si>
  <si>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</si>
  <si>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</si>
  <si>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</si>
  <si>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</si>
  <si>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</si>
  <si>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</si>
  <si>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</si>
  <si>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</si>
  <si>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</si>
  <si>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</si>
  <si>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</si>
  <si>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</si>
  <si>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</si>
  <si>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</si>
  <si>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</si>
  <si>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</si>
  <si>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</si>
  <si>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</si>
  <si>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</si>
  <si>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</si>
  <si>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</si>
  <si>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</si>
  <si>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</si>
  <si>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</si>
  <si>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</si>
  <si>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</si>
  <si>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</si>
  <si>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</si>
  <si>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</si>
  <si>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</si>
  <si>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</si>
  <si>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</si>
  <si>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</si>
  <si>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</si>
  <si>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</si>
  <si>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</si>
  <si>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</si>
  <si>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</si>
  <si>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</si>
  <si>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</si>
  <si>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</si>
  <si>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</si>
  <si>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</si>
  <si>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</si>
  <si>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</si>
  <si>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</si>
  <si>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</si>
  <si>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</si>
  <si>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</si>
  <si>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</si>
  <si>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</si>
  <si>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</si>
  <si>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</si>
  <si>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</si>
  <si>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</si>
  <si>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</si>
  <si>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</si>
  <si>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</si>
  <si>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</si>
  <si>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</si>
  <si>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</si>
  <si>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</si>
  <si>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</si>
  <si>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</si>
  <si>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</si>
  <si>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</si>
  <si>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</si>
  <si>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</si>
  <si>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</si>
  <si>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</si>
  <si>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</si>
  <si>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</si>
  <si>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</si>
  <si>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</si>
  <si>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</si>
  <si>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</si>
  <si>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</si>
  <si>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</si>
  <si>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</si>
  <si>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</si>
  <si>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</si>
  <si>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</si>
  <si>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</si>
  <si>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</si>
  <si>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</si>
  <si>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</si>
  <si>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</si>
  <si>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</si>
  <si>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</si>
  <si>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</si>
  <si>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</si>
  <si>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</si>
  <si>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</si>
  <si>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</si>
  <si>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</si>
  <si>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</si>
  <si>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</si>
  <si>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</si>
  <si>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</si>
  <si>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</si>
  <si>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</si>
  <si>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</si>
  <si>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</si>
  <si>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</si>
  <si>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</si>
  <si>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</si>
  <si>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</si>
  <si>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</si>
  <si>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הפועלים</t>
  </si>
  <si>
    <t>12-600</t>
  </si>
  <si>
    <t>ilAAA</t>
  </si>
  <si>
    <t>ILS</t>
  </si>
  <si>
    <t>1.000000</t>
  </si>
  <si>
    <t>בנק מזרחי</t>
  </si>
  <si>
    <t>20-21</t>
  </si>
  <si>
    <t>בנק לאומי</t>
  </si>
  <si>
    <t>10-800</t>
  </si>
  <si>
    <t>GBP</t>
  </si>
  <si>
    <t>USD</t>
  </si>
  <si>
    <t>EUR</t>
  </si>
  <si>
    <t>יו-בנק</t>
  </si>
  <si>
    <t>26-273</t>
  </si>
  <si>
    <t>בנק דיסקונט</t>
  </si>
  <si>
    <t>11-10</t>
  </si>
  <si>
    <t>ממשלת ישראל</t>
  </si>
  <si>
    <t>ממשלתי שקלי 1152</t>
  </si>
  <si>
    <t>IL0011840761</t>
  </si>
  <si>
    <t>ilRF</t>
  </si>
  <si>
    <t>ממשלתי  צמוד 0841</t>
  </si>
  <si>
    <t>IL0011205833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</si>
  <si>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</si>
  <si>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</si>
  <si>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</si>
  <si>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</si>
  <si>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</si>
  <si>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</si>
  <si>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מ.ק.מ. 215</t>
  </si>
  <si>
    <t>IL0082502191</t>
  </si>
  <si>
    <t>מקמ  0315</t>
  </si>
  <si>
    <t>IL0082503181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</si>
  <si>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</si>
  <si>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</si>
  <si>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</si>
  <si>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</si>
  <si>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</si>
  <si>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</si>
  <si>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ממשלתי שקלי 142</t>
  </si>
  <si>
    <t>IL0011254005</t>
  </si>
  <si>
    <t>ממשל שקלית 425</t>
  </si>
  <si>
    <t>IL0011626681</t>
  </si>
  <si>
    <t>מ.ק.מ. 125</t>
  </si>
  <si>
    <t>IL0082501284</t>
  </si>
  <si>
    <t>ממשל קצרה 0225</t>
  </si>
  <si>
    <t>IL0012052028</t>
  </si>
  <si>
    <t>ממשל צמודה 1033</t>
  </si>
  <si>
    <t>IL0012043795</t>
  </si>
  <si>
    <t>ממשל צמודה 0726</t>
  </si>
  <si>
    <t>IL0011695645</t>
  </si>
  <si>
    <t>בזק החברה הישראלית לתקשורת בע"מ</t>
  </si>
  <si>
    <t>בזק 9</t>
  </si>
  <si>
    <t>IL0023001766</t>
  </si>
  <si>
    <t>Aa2.il</t>
  </si>
  <si>
    <t>פועלים 200</t>
  </si>
  <si>
    <t>IL0066204962</t>
  </si>
  <si>
    <t>Aaa.il</t>
  </si>
  <si>
    <t>בינלאומי הנפקות</t>
  </si>
  <si>
    <t>בינל הנפק אגח י</t>
  </si>
  <si>
    <t>IL0011602906</t>
  </si>
  <si>
    <t>מזרחי טפחות הנפקות</t>
  </si>
  <si>
    <t>מזרחי טפחות הנפקות 46</t>
  </si>
  <si>
    <t>IL0023102259</t>
  </si>
  <si>
    <t>פועלים אגח 203</t>
  </si>
  <si>
    <t>IL0011998684</t>
  </si>
  <si>
    <t>לאומי</t>
  </si>
  <si>
    <t>לאומי 186</t>
  </si>
  <si>
    <t>IL0012018391</t>
  </si>
  <si>
    <t>מימון ישיר</t>
  </si>
  <si>
    <t>מימון ישיר קבוצה ו</t>
  </si>
  <si>
    <t>IL0011916595</t>
  </si>
  <si>
    <t>A1.il</t>
  </si>
  <si>
    <t>דיסקונט מנפיקים בע"מ</t>
  </si>
  <si>
    <t>דיסקונט מנפיקים אגח טו</t>
  </si>
  <si>
    <t>IL0074803045</t>
  </si>
  <si>
    <t>הפחתה בגין קניה בהנפקה מימון ישיר ו 12.9.23</t>
  </si>
  <si>
    <t>חברת החשמל לישראל בע"מ</t>
  </si>
  <si>
    <t>חשמל אגח 33</t>
  </si>
  <si>
    <t>IL0060003923</t>
  </si>
  <si>
    <t>מז טפ הנ אגח 66</t>
  </si>
  <si>
    <t>IL0011916678</t>
  </si>
  <si>
    <t>פועלים אגח 201</t>
  </si>
  <si>
    <t>IL0011913451</t>
  </si>
  <si>
    <t>מזרחי  טפחות הנפקות  52</t>
  </si>
  <si>
    <t>IL0023103810</t>
  </si>
  <si>
    <t>לאומי אגח 182</t>
  </si>
  <si>
    <t>IL0060405391</t>
  </si>
  <si>
    <t>פועלים התח נד ז</t>
  </si>
  <si>
    <t>IL0011913295</t>
  </si>
  <si>
    <t>ilAA-</t>
  </si>
  <si>
    <t>מזרחי  טפחות הנפקות 64</t>
  </si>
  <si>
    <t>IL0023105559</t>
  </si>
  <si>
    <t>מזרחי טפחות הנפקות אגח 62</t>
  </si>
  <si>
    <t>IL0023104982</t>
  </si>
  <si>
    <t>מקורות חברת מים בע"מ</t>
  </si>
  <si>
    <t>מקורות סדרה 10</t>
  </si>
  <si>
    <t>IL0011584682</t>
  </si>
  <si>
    <t>מזרחי טפ הנ אגח 68</t>
  </si>
  <si>
    <t>IL0012021429</t>
  </si>
  <si>
    <t>פועלים התח נד ה</t>
  </si>
  <si>
    <t>IL0066204624</t>
  </si>
  <si>
    <t>מקורות סדרה 11</t>
  </si>
  <si>
    <t>IL0011584765</t>
  </si>
  <si>
    <t>חשמל 31</t>
  </si>
  <si>
    <t>IL0060002859</t>
  </si>
  <si>
    <t>נתיבי הגז הטבעי לישראל בע"מ</t>
  </si>
  <si>
    <t>נתיבי גז אגח ד</t>
  </si>
  <si>
    <t>IL0011475030</t>
  </si>
  <si>
    <t>Aa1.il</t>
  </si>
  <si>
    <t>לאומי 183</t>
  </si>
  <si>
    <t>IL0060405474</t>
  </si>
  <si>
    <t>חשמל אגח 27</t>
  </si>
  <si>
    <t>IL0060002107</t>
  </si>
  <si>
    <t>קבוצת עזריאלי בע"מ</t>
  </si>
  <si>
    <t>עזריאלי אגח ה</t>
  </si>
  <si>
    <t>IL0011566036</t>
  </si>
  <si>
    <t>טבע</t>
  </si>
  <si>
    <t>IL0006290147</t>
  </si>
  <si>
    <t>אנרג'יקס פרויקטים 1 ש.מ</t>
  </si>
  <si>
    <t>אנרג'יקס</t>
  </si>
  <si>
    <t>IL0011233553</t>
  </si>
  <si>
    <t>אנלייט אנרגיה</t>
  </si>
  <si>
    <t>IL0007200111</t>
  </si>
  <si>
    <t>מגדל קרנות נאמנות בע"מ</t>
  </si>
  <si>
    <t>MTF סל (4A) ת"א 35</t>
  </si>
  <si>
    <t>IL0011501843</t>
  </si>
  <si>
    <t>מיטב תכלית קרנות נאמנות בע"מ</t>
  </si>
  <si>
    <t>תכלית סל (00) תל בונד 40</t>
  </si>
  <si>
    <t>IL0011450934</t>
  </si>
  <si>
    <t>MTF סל תל בונד שקלי 50</t>
  </si>
  <si>
    <t>IL0011501686</t>
  </si>
  <si>
    <t>קסם קרנות נאמנות בע"מ</t>
  </si>
  <si>
    <t>קסם ETF תלבונד 20</t>
  </si>
  <si>
    <t>IL0011459604</t>
  </si>
  <si>
    <t>תכלית סל תא 35</t>
  </si>
  <si>
    <t>IL0011437006</t>
  </si>
  <si>
    <t>קסם ETF תא 35</t>
  </si>
  <si>
    <t>IL0011465700</t>
  </si>
  <si>
    <t>הראל קרנות נאמנות בע"מ</t>
  </si>
  <si>
    <t>הראל סל תא 35</t>
  </si>
  <si>
    <t>IL0011489072</t>
  </si>
  <si>
    <t>קסם ETF תלבונד 40</t>
  </si>
  <si>
    <t>IL0011462160</t>
  </si>
  <si>
    <t>AMUNDI INVT SOLUTIONS</t>
  </si>
  <si>
    <t>549300FMBJ5S1PXQ2305</t>
  </si>
  <si>
    <t>AUEM  FP -  MSCI Emerging Markets (P)</t>
  </si>
  <si>
    <t>LU1681045453</t>
  </si>
  <si>
    <t>U127  LN -  MSCI Emerging Markets (P)</t>
  </si>
  <si>
    <t>LU2573966905</t>
  </si>
  <si>
    <t>DWS</t>
  </si>
  <si>
    <t>7LTWFZYICNSX8D621K86</t>
  </si>
  <si>
    <t>XDWD  LN -  MSCI World (P)</t>
  </si>
  <si>
    <t>IE00BJ0KDQ92</t>
  </si>
  <si>
    <t>State Street</t>
  </si>
  <si>
    <t>549300ZFEEJ2IP5VME73</t>
  </si>
  <si>
    <t>SWRD  LN -  MSCI World (P)</t>
  </si>
  <si>
    <t>IE00BFY0GT14</t>
  </si>
  <si>
    <t>ערד 8847 1.2.32 4.8%</t>
  </si>
  <si>
    <t>ערד 8893 01.01.36 4.8%</t>
  </si>
  <si>
    <t>ערד 8897 02.05.36 4.8%</t>
  </si>
  <si>
    <t>ערד 8835 01.02.31 4.8%</t>
  </si>
  <si>
    <t>ערד 8828 01.07.30 4.8%</t>
  </si>
  <si>
    <t>ערד 8833 01.12.30 4.8%</t>
  </si>
  <si>
    <t>ערד 8834 01.01.31 4.8%</t>
  </si>
  <si>
    <t>ערד 8827 2.6.30 4.8%</t>
  </si>
  <si>
    <t>ערד 8898 01.06.36 4.8%</t>
  </si>
  <si>
    <t>ערד 8832 01.11.30 4.8%</t>
  </si>
  <si>
    <t>ערד 8859 01.02.33 4.8%</t>
  </si>
  <si>
    <t>ערד 8894 01.02.36 4.8%</t>
  </si>
  <si>
    <t>ערד 8871 1.02.34 4.8%</t>
  </si>
  <si>
    <t>ערד 8883 02.02.35 4.8%</t>
  </si>
  <si>
    <t>ערד 8844 02.11.31 4.8%</t>
  </si>
  <si>
    <t>ערד 8831 01.10.30 4.8%</t>
  </si>
  <si>
    <t>נכס או התחייבות בגין השלמת המדינה לתשואת היעד</t>
  </si>
  <si>
    <t>מקורות סדרה ו</t>
  </si>
  <si>
    <t>מקורות 8 4.1% 2048</t>
  </si>
  <si>
    <t>נתיבי גז ג</t>
  </si>
  <si>
    <t>IIF</t>
  </si>
  <si>
    <t>A ת.ש.י דרכים מר</t>
  </si>
  <si>
    <t>ILSILS</t>
  </si>
  <si>
    <t>POALIILIT</t>
  </si>
  <si>
    <t>אגד חברה - הסכם פשרה</t>
  </si>
  <si>
    <t>אגד ס.מ.ישיר 30.09.24</t>
  </si>
  <si>
    <t>520020447_pn_p_0424.xlsx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</si>
</sst>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5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0" xfId="0" applyAlignment="1">
      <alignment horizontal="right"/>
    </xf>
    <xf numFmtId="43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A30" sqref="A30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4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1195</v>
      </c>
    </row>
    <row r="12" spans="1:8" ht="14.25" customHeight="1"/>
    <row r="13" spans="1:8" ht="14.25" customHeight="1">
      <c r="A13" s="3" t="s">
        <v>6</v>
      </c>
      <c r="D13" s="4">
        <v>520020447</v>
      </c>
    </row>
    <row r="14" spans="1:8" ht="14.25" customHeight="1"/>
    <row r="15" spans="1:8" ht="14.25" customHeight="1">
      <c r="A15" s="6" t="s">
        <v>7</v>
      </c>
      <c r="D15" s="134" t="s">
        <v>1389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95</v>
      </c>
      <c r="T1" s="125" t="s">
        <v>76</v>
      </c>
      <c r="U1" s="125" t="s">
        <v>61</v>
      </c>
      <c r="V1" s="125" t="s">
        <v>77</v>
      </c>
      <c r="W1" s="125" t="s">
        <v>63</v>
      </c>
      <c r="X1" s="128" t="s">
        <v>64</v>
      </c>
      <c r="Y1" s="128" t="s">
        <v>65</v>
      </c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2"/>
      <c r="X2" s="123"/>
      <c r="Y2" s="123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212</v>
      </c>
      <c r="B2" s="121">
        <v>212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7"/>
  <sheetViews>
    <sheetView rightToLeft="1" workbookViewId="0">
      <selection activeCell="C20" sqref="C2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4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984</v>
      </c>
      <c r="D2" s="120" t="s">
        <v>1363</v>
      </c>
      <c r="E2" s="121">
        <v>8288474</v>
      </c>
      <c r="F2" s="124">
        <v>42767</v>
      </c>
      <c r="G2" s="122">
        <v>6.09</v>
      </c>
      <c r="H2" s="120" t="s">
        <v>753</v>
      </c>
      <c r="I2" s="124">
        <v>48245</v>
      </c>
      <c r="J2" s="123">
        <v>4.8000000000000001E-2</v>
      </c>
      <c r="K2" s="123">
        <v>1.8599999999999998E-2</v>
      </c>
      <c r="L2" s="122">
        <v>72815000</v>
      </c>
      <c r="M2" s="122">
        <v>141.69409999999999</v>
      </c>
      <c r="N2" s="122">
        <v>103174.56783</v>
      </c>
      <c r="O2" s="122"/>
      <c r="P2" s="120"/>
      <c r="Q2" s="123">
        <v>0.153917</v>
      </c>
      <c r="R2" s="123">
        <v>1.8197000000000001E-2</v>
      </c>
    </row>
    <row r="3" spans="1:26" ht="15" customHeight="1">
      <c r="A3" s="121">
        <v>212</v>
      </c>
      <c r="B3" s="121">
        <v>212</v>
      </c>
      <c r="C3" s="120" t="s">
        <v>984</v>
      </c>
      <c r="D3" s="120" t="s">
        <v>1364</v>
      </c>
      <c r="E3" s="121">
        <v>8288938</v>
      </c>
      <c r="F3" s="124">
        <v>44197</v>
      </c>
      <c r="G3" s="122">
        <v>8.83</v>
      </c>
      <c r="H3" s="120" t="s">
        <v>753</v>
      </c>
      <c r="I3" s="124">
        <v>49675</v>
      </c>
      <c r="J3" s="123">
        <v>4.8000000000000001E-2</v>
      </c>
      <c r="K3" s="123">
        <v>1.9300000000000001E-2</v>
      </c>
      <c r="L3" s="122">
        <v>26710000</v>
      </c>
      <c r="M3" s="122">
        <v>150.75530000000001</v>
      </c>
      <c r="N3" s="122">
        <v>40266.749920000002</v>
      </c>
      <c r="O3" s="120"/>
      <c r="P3" s="120"/>
      <c r="Q3" s="123">
        <v>6.0069999999999998E-2</v>
      </c>
      <c r="R3" s="123">
        <v>7.1019999999999998E-3</v>
      </c>
    </row>
    <row r="4" spans="1:26" ht="15" customHeight="1">
      <c r="A4" s="121">
        <v>212</v>
      </c>
      <c r="B4" s="121">
        <v>212</v>
      </c>
      <c r="C4" s="120" t="s">
        <v>984</v>
      </c>
      <c r="D4" s="120" t="s">
        <v>1365</v>
      </c>
      <c r="E4" s="121">
        <v>8288979</v>
      </c>
      <c r="F4" s="124">
        <v>44318</v>
      </c>
      <c r="G4" s="122">
        <v>9.17</v>
      </c>
      <c r="H4" s="120" t="s">
        <v>753</v>
      </c>
      <c r="I4" s="124">
        <v>49797</v>
      </c>
      <c r="J4" s="123">
        <v>4.8000000000000001E-2</v>
      </c>
      <c r="K4" s="123">
        <v>1.9300000000000001E-2</v>
      </c>
      <c r="L4" s="122">
        <v>15409000</v>
      </c>
      <c r="M4" s="122">
        <v>148.71969999999999</v>
      </c>
      <c r="N4" s="122">
        <v>22916.22234</v>
      </c>
      <c r="O4" s="120"/>
      <c r="P4" s="120"/>
      <c r="Q4" s="123">
        <v>3.4186000000000001E-2</v>
      </c>
      <c r="R4" s="123">
        <v>4.0410000000000003E-3</v>
      </c>
    </row>
    <row r="5" spans="1:26" ht="15" customHeight="1">
      <c r="A5" s="121">
        <v>212</v>
      </c>
      <c r="B5" s="121">
        <v>212</v>
      </c>
      <c r="C5" s="120" t="s">
        <v>984</v>
      </c>
      <c r="D5" s="120" t="s">
        <v>1366</v>
      </c>
      <c r="E5" s="121">
        <v>8288359</v>
      </c>
      <c r="F5" s="124">
        <v>42401</v>
      </c>
      <c r="G5" s="122">
        <v>5.33</v>
      </c>
      <c r="H5" s="120" t="s">
        <v>753</v>
      </c>
      <c r="I5" s="124">
        <v>47880</v>
      </c>
      <c r="J5" s="123">
        <v>4.8000000000000001E-2</v>
      </c>
      <c r="K5" s="123">
        <v>1.83E-2</v>
      </c>
      <c r="L5" s="122">
        <v>26807000</v>
      </c>
      <c r="M5" s="122">
        <v>138.5805</v>
      </c>
      <c r="N5" s="122">
        <v>37149.284059999998</v>
      </c>
      <c r="O5" s="120"/>
      <c r="P5" s="120"/>
      <c r="Q5" s="123">
        <v>5.5419999999999997E-2</v>
      </c>
      <c r="R5" s="123">
        <v>6.5519999999999997E-3</v>
      </c>
    </row>
    <row r="6" spans="1:26" ht="15" customHeight="1">
      <c r="A6" s="121">
        <v>212</v>
      </c>
      <c r="B6" s="121">
        <v>212</v>
      </c>
      <c r="C6" s="120" t="s">
        <v>984</v>
      </c>
      <c r="D6" s="120" t="s">
        <v>1367</v>
      </c>
      <c r="E6" s="121">
        <v>8288284</v>
      </c>
      <c r="F6" s="124">
        <v>42186</v>
      </c>
      <c r="G6" s="122">
        <v>4.8499999999999996</v>
      </c>
      <c r="H6" s="120" t="s">
        <v>753</v>
      </c>
      <c r="I6" s="124">
        <v>47665</v>
      </c>
      <c r="J6" s="123">
        <v>4.8000000000000001E-2</v>
      </c>
      <c r="K6" s="123">
        <v>1.8100000000000002E-2</v>
      </c>
      <c r="L6" s="122">
        <v>218000</v>
      </c>
      <c r="M6" s="122">
        <v>136.65</v>
      </c>
      <c r="N6" s="122">
        <v>297.89697000000001</v>
      </c>
      <c r="O6" s="120"/>
      <c r="P6" s="120"/>
      <c r="Q6" s="123">
        <v>4.44E-4</v>
      </c>
      <c r="R6" s="123">
        <v>5.1999999999999997E-5</v>
      </c>
    </row>
    <row r="7" spans="1:26" ht="15" customHeight="1">
      <c r="A7" s="121">
        <v>212</v>
      </c>
      <c r="B7" s="121">
        <v>212</v>
      </c>
      <c r="C7" s="120" t="s">
        <v>984</v>
      </c>
      <c r="D7" s="120" t="s">
        <v>1368</v>
      </c>
      <c r="E7" s="121">
        <v>8288334</v>
      </c>
      <c r="F7" s="124">
        <v>42339</v>
      </c>
      <c r="G7" s="122">
        <v>5.27</v>
      </c>
      <c r="H7" s="120" t="s">
        <v>753</v>
      </c>
      <c r="I7" s="124">
        <v>47818</v>
      </c>
      <c r="J7" s="123">
        <v>4.8000000000000001E-2</v>
      </c>
      <c r="K7" s="123">
        <v>1.83E-2</v>
      </c>
      <c r="L7" s="122">
        <v>17973000</v>
      </c>
      <c r="M7" s="122">
        <v>135.51300000000001</v>
      </c>
      <c r="N7" s="122">
        <v>24355.750169999999</v>
      </c>
      <c r="O7" s="120"/>
      <c r="P7" s="120"/>
      <c r="Q7" s="123">
        <v>3.6333999999999998E-2</v>
      </c>
      <c r="R7" s="123">
        <v>4.2950000000000002E-3</v>
      </c>
    </row>
    <row r="8" spans="1:26" ht="15" customHeight="1">
      <c r="A8" s="121">
        <v>212</v>
      </c>
      <c r="B8" s="121">
        <v>212</v>
      </c>
      <c r="C8" s="120" t="s">
        <v>984</v>
      </c>
      <c r="D8" s="120" t="s">
        <v>1369</v>
      </c>
      <c r="E8" s="121">
        <v>8288342</v>
      </c>
      <c r="F8" s="124">
        <v>42370</v>
      </c>
      <c r="G8" s="122">
        <v>5.25</v>
      </c>
      <c r="H8" s="120" t="s">
        <v>753</v>
      </c>
      <c r="I8" s="124">
        <v>47849</v>
      </c>
      <c r="J8" s="123">
        <v>4.8000000000000001E-2</v>
      </c>
      <c r="K8" s="123">
        <v>1.83E-2</v>
      </c>
      <c r="L8" s="122">
        <v>7675000</v>
      </c>
      <c r="M8" s="122">
        <v>138.64250000000001</v>
      </c>
      <c r="N8" s="122">
        <v>10640.809069999999</v>
      </c>
      <c r="O8" s="120"/>
      <c r="P8" s="120"/>
      <c r="Q8" s="123">
        <v>1.5873999999999999E-2</v>
      </c>
      <c r="R8" s="123">
        <v>1.8760000000000001E-3</v>
      </c>
    </row>
    <row r="9" spans="1:26" ht="15" customHeight="1">
      <c r="A9" s="121">
        <v>212</v>
      </c>
      <c r="B9" s="121">
        <v>212</v>
      </c>
      <c r="C9" s="120" t="s">
        <v>984</v>
      </c>
      <c r="D9" s="120" t="s">
        <v>1370</v>
      </c>
      <c r="E9" s="121">
        <v>8288276</v>
      </c>
      <c r="F9" s="124">
        <v>42156</v>
      </c>
      <c r="G9" s="122">
        <v>4.87</v>
      </c>
      <c r="H9" s="120" t="s">
        <v>753</v>
      </c>
      <c r="I9" s="124">
        <v>47636</v>
      </c>
      <c r="J9" s="123">
        <v>4.8000000000000001E-2</v>
      </c>
      <c r="K9" s="123">
        <v>1.8100000000000002E-2</v>
      </c>
      <c r="L9" s="122">
        <v>46926000</v>
      </c>
      <c r="M9" s="122">
        <v>134.3468</v>
      </c>
      <c r="N9" s="122">
        <v>63043.59059</v>
      </c>
      <c r="O9" s="120"/>
      <c r="P9" s="120"/>
      <c r="Q9" s="123">
        <v>9.4048999999999994E-2</v>
      </c>
      <c r="R9" s="123">
        <v>1.1119E-2</v>
      </c>
    </row>
    <row r="10" spans="1:26" ht="15" customHeight="1">
      <c r="A10" s="121">
        <v>212</v>
      </c>
      <c r="B10" s="121">
        <v>212</v>
      </c>
      <c r="C10" s="120" t="s">
        <v>984</v>
      </c>
      <c r="D10" s="120" t="s">
        <v>1371</v>
      </c>
      <c r="E10" s="121">
        <v>8288987</v>
      </c>
      <c r="F10" s="124">
        <v>44348</v>
      </c>
      <c r="G10" s="122">
        <v>9.25</v>
      </c>
      <c r="H10" s="120" t="s">
        <v>753</v>
      </c>
      <c r="I10" s="124">
        <v>49827</v>
      </c>
      <c r="J10" s="123">
        <v>4.8000000000000001E-2</v>
      </c>
      <c r="K10" s="123">
        <v>1.9300000000000001E-2</v>
      </c>
      <c r="L10" s="122">
        <v>13270000</v>
      </c>
      <c r="M10" s="122">
        <v>148.0093</v>
      </c>
      <c r="N10" s="122">
        <v>19640.83855</v>
      </c>
      <c r="O10" s="120"/>
      <c r="P10" s="120"/>
      <c r="Q10" s="123">
        <v>2.93E-2</v>
      </c>
      <c r="R10" s="123">
        <v>3.4640000000000001E-3</v>
      </c>
    </row>
    <row r="11" spans="1:26" ht="15" customHeight="1">
      <c r="A11" s="121">
        <v>212</v>
      </c>
      <c r="B11" s="121">
        <v>212</v>
      </c>
      <c r="C11" s="120" t="s">
        <v>984</v>
      </c>
      <c r="D11" s="120" t="s">
        <v>1372</v>
      </c>
      <c r="E11" s="121">
        <v>8288326</v>
      </c>
      <c r="F11" s="124">
        <v>42309</v>
      </c>
      <c r="G11" s="122">
        <v>5.19</v>
      </c>
      <c r="H11" s="120" t="s">
        <v>753</v>
      </c>
      <c r="I11" s="124">
        <v>47788</v>
      </c>
      <c r="J11" s="123">
        <v>4.8000000000000001E-2</v>
      </c>
      <c r="K11" s="123">
        <v>1.8200000000000001E-2</v>
      </c>
      <c r="L11" s="122">
        <v>36593000</v>
      </c>
      <c r="M11" s="122">
        <v>135.9092</v>
      </c>
      <c r="N11" s="122">
        <v>49733.268219999998</v>
      </c>
      <c r="O11" s="120"/>
      <c r="P11" s="120"/>
      <c r="Q11" s="123">
        <v>7.4192999999999995E-2</v>
      </c>
      <c r="R11" s="123">
        <v>8.7709999999999993E-3</v>
      </c>
    </row>
    <row r="12" spans="1:26" ht="15" customHeight="1">
      <c r="A12" s="121">
        <v>212</v>
      </c>
      <c r="B12" s="121">
        <v>212</v>
      </c>
      <c r="C12" s="120" t="s">
        <v>984</v>
      </c>
      <c r="D12" s="120" t="s">
        <v>1373</v>
      </c>
      <c r="E12" s="121">
        <v>8288599</v>
      </c>
      <c r="F12" s="124">
        <v>43132</v>
      </c>
      <c r="G12" s="122">
        <v>6.83</v>
      </c>
      <c r="H12" s="120" t="s">
        <v>753</v>
      </c>
      <c r="I12" s="124">
        <v>48611</v>
      </c>
      <c r="J12" s="123">
        <v>4.8000000000000001E-2</v>
      </c>
      <c r="K12" s="123">
        <v>1.8800000000000001E-2</v>
      </c>
      <c r="L12" s="122">
        <v>69153000</v>
      </c>
      <c r="M12" s="122">
        <v>143.87870000000001</v>
      </c>
      <c r="N12" s="122">
        <v>99496.414080000002</v>
      </c>
      <c r="O12" s="120"/>
      <c r="P12" s="120"/>
      <c r="Q12" s="123">
        <v>0.14843000000000001</v>
      </c>
      <c r="R12" s="123">
        <v>1.7548000000000001E-2</v>
      </c>
    </row>
    <row r="13" spans="1:26" ht="15" customHeight="1">
      <c r="A13" s="121">
        <v>212</v>
      </c>
      <c r="B13" s="121">
        <v>212</v>
      </c>
      <c r="C13" s="120" t="s">
        <v>984</v>
      </c>
      <c r="D13" s="120" t="s">
        <v>1374</v>
      </c>
      <c r="E13" s="121">
        <v>8288946</v>
      </c>
      <c r="F13" s="124">
        <v>44228</v>
      </c>
      <c r="G13" s="122">
        <v>8.92</v>
      </c>
      <c r="H13" s="120" t="s">
        <v>753</v>
      </c>
      <c r="I13" s="124">
        <v>49706</v>
      </c>
      <c r="J13" s="123">
        <v>4.8000000000000001E-2</v>
      </c>
      <c r="K13" s="123">
        <v>1.9300000000000001E-2</v>
      </c>
      <c r="L13" s="122">
        <v>21306000</v>
      </c>
      <c r="M13" s="122">
        <v>150.66630000000001</v>
      </c>
      <c r="N13" s="122">
        <v>32100.971699999998</v>
      </c>
      <c r="O13" s="120"/>
      <c r="P13" s="120"/>
      <c r="Q13" s="123">
        <v>4.7888E-2</v>
      </c>
      <c r="R13" s="123">
        <v>5.6610000000000002E-3</v>
      </c>
    </row>
    <row r="14" spans="1:26" ht="15" customHeight="1">
      <c r="A14" s="121">
        <v>212</v>
      </c>
      <c r="B14" s="121">
        <v>212</v>
      </c>
      <c r="C14" s="120" t="s">
        <v>984</v>
      </c>
      <c r="D14" s="120" t="s">
        <v>1375</v>
      </c>
      <c r="E14" s="121">
        <v>8288714</v>
      </c>
      <c r="F14" s="124">
        <v>43497</v>
      </c>
      <c r="G14" s="122">
        <v>7.55</v>
      </c>
      <c r="H14" s="120" t="s">
        <v>753</v>
      </c>
      <c r="I14" s="124">
        <v>48976</v>
      </c>
      <c r="J14" s="123">
        <v>4.8000000000000001E-2</v>
      </c>
      <c r="K14" s="123">
        <v>1.9E-2</v>
      </c>
      <c r="L14" s="122">
        <v>33190000</v>
      </c>
      <c r="M14" s="122">
        <v>145.39949999999999</v>
      </c>
      <c r="N14" s="122">
        <v>48258.08509</v>
      </c>
      <c r="O14" s="120"/>
      <c r="P14" s="120"/>
      <c r="Q14" s="123">
        <v>7.1992E-2</v>
      </c>
      <c r="R14" s="123">
        <v>8.5109999999999995E-3</v>
      </c>
    </row>
    <row r="15" spans="1:26" ht="15" customHeight="1">
      <c r="A15" s="121">
        <v>212</v>
      </c>
      <c r="B15" s="121">
        <v>212</v>
      </c>
      <c r="C15" s="120" t="s">
        <v>984</v>
      </c>
      <c r="D15" s="120" t="s">
        <v>1376</v>
      </c>
      <c r="E15" s="121">
        <v>8288839</v>
      </c>
      <c r="F15" s="124">
        <v>43863</v>
      </c>
      <c r="G15" s="122">
        <v>8.25</v>
      </c>
      <c r="H15" s="120" t="s">
        <v>753</v>
      </c>
      <c r="I15" s="124">
        <v>49342</v>
      </c>
      <c r="J15" s="123">
        <v>4.8000000000000001E-2</v>
      </c>
      <c r="K15" s="123">
        <v>1.9099999999999999E-2</v>
      </c>
      <c r="L15" s="122">
        <v>56791000</v>
      </c>
      <c r="M15" s="122">
        <v>147.09350000000001</v>
      </c>
      <c r="N15" s="122">
        <v>83535.844639999996</v>
      </c>
      <c r="O15" s="120"/>
      <c r="P15" s="120"/>
      <c r="Q15" s="123">
        <v>0.12461999999999999</v>
      </c>
      <c r="R15" s="123">
        <v>1.4733E-2</v>
      </c>
    </row>
    <row r="16" spans="1:26" ht="15" customHeight="1">
      <c r="A16" s="121">
        <v>212</v>
      </c>
      <c r="B16" s="121">
        <v>212</v>
      </c>
      <c r="C16" s="120" t="s">
        <v>984</v>
      </c>
      <c r="D16" s="120" t="s">
        <v>1377</v>
      </c>
      <c r="E16" s="121">
        <v>8288441</v>
      </c>
      <c r="F16" s="124">
        <v>42675</v>
      </c>
      <c r="G16" s="122">
        <v>5.97</v>
      </c>
      <c r="H16" s="120" t="s">
        <v>753</v>
      </c>
      <c r="I16" s="124">
        <v>48154</v>
      </c>
      <c r="J16" s="123">
        <v>4.8000000000000001E-2</v>
      </c>
      <c r="K16" s="123">
        <v>1.8499999999999999E-2</v>
      </c>
      <c r="L16" s="122">
        <v>10697000</v>
      </c>
      <c r="M16" s="122">
        <v>139.32210000000001</v>
      </c>
      <c r="N16" s="122">
        <v>14903.286840000001</v>
      </c>
      <c r="O16" s="120"/>
      <c r="P16" s="120"/>
      <c r="Q16" s="123">
        <v>2.2232999999999999E-2</v>
      </c>
      <c r="R16" s="123">
        <v>2.6280000000000001E-3</v>
      </c>
    </row>
    <row r="17" spans="1:18" ht="15" customHeight="1">
      <c r="A17" s="121">
        <v>212</v>
      </c>
      <c r="B17" s="121">
        <v>212</v>
      </c>
      <c r="C17" s="120" t="s">
        <v>984</v>
      </c>
      <c r="D17" s="120" t="s">
        <v>1378</v>
      </c>
      <c r="E17" s="121">
        <v>8288318</v>
      </c>
      <c r="F17" s="124">
        <v>42278</v>
      </c>
      <c r="G17" s="122">
        <v>5.0999999999999996</v>
      </c>
      <c r="H17" s="120" t="s">
        <v>753</v>
      </c>
      <c r="I17" s="124">
        <v>47757</v>
      </c>
      <c r="J17" s="123">
        <v>4.8000000000000001E-2</v>
      </c>
      <c r="K17" s="123">
        <v>1.8200000000000001E-2</v>
      </c>
      <c r="L17" s="122">
        <v>15349000</v>
      </c>
      <c r="M17" s="122">
        <v>135.57040000000001</v>
      </c>
      <c r="N17" s="122">
        <v>20808.694619999998</v>
      </c>
      <c r="O17" s="120"/>
      <c r="P17" s="120"/>
      <c r="Q17" s="123">
        <v>3.1042E-2</v>
      </c>
      <c r="R17" s="123">
        <v>3.6700000000000001E-3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3"/>
  <sheetViews>
    <sheetView rightToLeft="1" workbookViewId="0">
      <selection activeCell="E8" sqref="E8"/>
    </sheetView>
  </sheetViews>
  <sheetFormatPr defaultColWidth="12.625" defaultRowHeight="15" custom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25" t="s">
        <v>102</v>
      </c>
      <c r="G1" s="25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988</v>
      </c>
      <c r="D2" s="124"/>
      <c r="E2" s="124"/>
      <c r="F2" s="122">
        <v>16669.173309999998</v>
      </c>
      <c r="G2" s="123">
        <v>2.9399999999999999E-3</v>
      </c>
    </row>
    <row r="3" spans="1:26" ht="15" customHeight="1">
      <c r="A3" s="121">
        <v>212</v>
      </c>
      <c r="B3" s="121">
        <v>212</v>
      </c>
      <c r="C3" s="120" t="s">
        <v>1379</v>
      </c>
      <c r="D3" s="120"/>
      <c r="E3" s="120"/>
      <c r="F3" s="122">
        <v>392.70335</v>
      </c>
      <c r="G3" s="123">
        <v>6.8999999999999997E-5</v>
      </c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topLeftCell="D1" workbookViewId="0">
      <selection activeCell="N2" sqref="N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0.87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212</v>
      </c>
      <c r="B2" s="121">
        <v>212</v>
      </c>
      <c r="C2" s="120" t="s">
        <v>1300</v>
      </c>
      <c r="D2" s="121">
        <v>520010869</v>
      </c>
      <c r="E2" s="120" t="s">
        <v>308</v>
      </c>
      <c r="F2" s="120" t="s">
        <v>1380</v>
      </c>
      <c r="G2" s="121">
        <v>1100908</v>
      </c>
      <c r="H2" s="120" t="s">
        <v>311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476</v>
      </c>
      <c r="N2" s="120" t="s">
        <v>338</v>
      </c>
      <c r="O2" s="124">
        <v>39076</v>
      </c>
      <c r="P2" s="120" t="s">
        <v>1208</v>
      </c>
      <c r="Q2" s="120" t="s">
        <v>412</v>
      </c>
      <c r="R2" s="120" t="s">
        <v>406</v>
      </c>
      <c r="S2" s="120" t="s">
        <v>1209</v>
      </c>
      <c r="T2" s="122">
        <v>5.74</v>
      </c>
      <c r="U2" s="124">
        <v>50034</v>
      </c>
      <c r="V2" s="123">
        <v>2.6499999999999999E-2</v>
      </c>
      <c r="W2" s="123">
        <v>4.9000000000000002E-2</v>
      </c>
      <c r="X2" s="120" t="s">
        <v>411</v>
      </c>
      <c r="Y2" s="120"/>
      <c r="Z2" s="120" t="s">
        <v>887</v>
      </c>
      <c r="AA2" s="120" t="s">
        <v>890</v>
      </c>
      <c r="AB2" s="124">
        <v>45657</v>
      </c>
      <c r="AC2" s="124"/>
      <c r="AD2" s="122">
        <v>1440000.42</v>
      </c>
      <c r="AE2" s="122">
        <v>1</v>
      </c>
      <c r="AF2" s="122">
        <v>157.32</v>
      </c>
      <c r="AG2" s="122">
        <v>2265.4086600000001</v>
      </c>
      <c r="AH2" s="122"/>
      <c r="AI2" s="122"/>
      <c r="AJ2" s="120"/>
      <c r="AK2" s="123">
        <v>0.25253300000000001</v>
      </c>
      <c r="AL2" s="123">
        <v>3.9899999999999999E-4</v>
      </c>
    </row>
    <row r="3" spans="1:38" ht="15" customHeight="1">
      <c r="A3" s="121">
        <v>212</v>
      </c>
      <c r="B3" s="121">
        <v>212</v>
      </c>
      <c r="C3" s="120" t="s">
        <v>1300</v>
      </c>
      <c r="D3" s="121">
        <v>520010869</v>
      </c>
      <c r="E3" s="120" t="s">
        <v>308</v>
      </c>
      <c r="F3" s="120" t="s">
        <v>1381</v>
      </c>
      <c r="G3" s="121">
        <v>1124346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476</v>
      </c>
      <c r="N3" s="120" t="s">
        <v>338</v>
      </c>
      <c r="O3" s="124">
        <v>40738</v>
      </c>
      <c r="P3" s="120" t="s">
        <v>1208</v>
      </c>
      <c r="Q3" s="120" t="s">
        <v>412</v>
      </c>
      <c r="R3" s="120" t="s">
        <v>406</v>
      </c>
      <c r="S3" s="120" t="s">
        <v>1209</v>
      </c>
      <c r="T3" s="122">
        <v>9.35</v>
      </c>
      <c r="U3" s="124">
        <v>54253</v>
      </c>
      <c r="V3" s="123">
        <v>3.1399999999999997E-2</v>
      </c>
      <c r="W3" s="123">
        <v>4.1000000000000002E-2</v>
      </c>
      <c r="X3" s="120" t="s">
        <v>411</v>
      </c>
      <c r="Y3" s="120"/>
      <c r="Z3" s="120" t="s">
        <v>887</v>
      </c>
      <c r="AA3" s="120" t="s">
        <v>890</v>
      </c>
      <c r="AB3" s="124">
        <v>45657</v>
      </c>
      <c r="AC3" s="120"/>
      <c r="AD3" s="122">
        <v>1938461.74</v>
      </c>
      <c r="AE3" s="122">
        <v>1</v>
      </c>
      <c r="AF3" s="122">
        <v>132.43</v>
      </c>
      <c r="AG3" s="122">
        <v>2567.1048799999999</v>
      </c>
      <c r="AH3" s="120"/>
      <c r="AI3" s="120"/>
      <c r="AJ3" s="120"/>
      <c r="AK3" s="123">
        <v>0.28616399999999997</v>
      </c>
      <c r="AL3" s="123">
        <v>4.5199999999999998E-4</v>
      </c>
    </row>
    <row r="4" spans="1:38" ht="15" customHeight="1">
      <c r="A4" s="121">
        <v>212</v>
      </c>
      <c r="B4" s="121">
        <v>212</v>
      </c>
      <c r="C4" s="120" t="s">
        <v>1311</v>
      </c>
      <c r="D4" s="121">
        <v>513436394</v>
      </c>
      <c r="E4" s="120" t="s">
        <v>308</v>
      </c>
      <c r="F4" s="120" t="s">
        <v>1382</v>
      </c>
      <c r="G4" s="121">
        <v>1125509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40910</v>
      </c>
      <c r="P4" s="120" t="s">
        <v>1314</v>
      </c>
      <c r="Q4" s="120" t="s">
        <v>414</v>
      </c>
      <c r="R4" s="120" t="s">
        <v>406</v>
      </c>
      <c r="S4" s="120" t="s">
        <v>1209</v>
      </c>
      <c r="T4" s="122">
        <v>3.67</v>
      </c>
      <c r="U4" s="124">
        <v>48213</v>
      </c>
      <c r="V4" s="123">
        <v>2.4899999999999999E-2</v>
      </c>
      <c r="W4" s="123">
        <v>4.8000000000000001E-2</v>
      </c>
      <c r="X4" s="120" t="s">
        <v>411</v>
      </c>
      <c r="Y4" s="120"/>
      <c r="Z4" s="120" t="s">
        <v>887</v>
      </c>
      <c r="AA4" s="120" t="s">
        <v>890</v>
      </c>
      <c r="AB4" s="124">
        <v>45657</v>
      </c>
      <c r="AC4" s="120"/>
      <c r="AD4" s="122">
        <v>3200467.32</v>
      </c>
      <c r="AE4" s="122">
        <v>1</v>
      </c>
      <c r="AF4" s="122">
        <v>129.30000000000001</v>
      </c>
      <c r="AG4" s="122">
        <v>4138.20424</v>
      </c>
      <c r="AH4" s="120"/>
      <c r="AI4" s="120"/>
      <c r="AJ4" s="120"/>
      <c r="AK4" s="123">
        <v>0.46130100000000002</v>
      </c>
      <c r="AL4" s="123">
        <v>7.2900000000000005E-4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7" t="s">
        <v>97</v>
      </c>
      <c r="P1" s="25" t="s">
        <v>59</v>
      </c>
      <c r="Q1" s="25" t="s">
        <v>103</v>
      </c>
      <c r="R1" s="25" t="s">
        <v>104</v>
      </c>
      <c r="S1" s="127" t="s">
        <v>106</v>
      </c>
      <c r="T1" s="127" t="s">
        <v>107</v>
      </c>
      <c r="U1" s="125" t="s">
        <v>76</v>
      </c>
      <c r="V1" s="125" t="s">
        <v>61</v>
      </c>
      <c r="W1" s="125" t="s">
        <v>77</v>
      </c>
      <c r="X1" s="125" t="s">
        <v>63</v>
      </c>
      <c r="Y1" s="128" t="s">
        <v>64</v>
      </c>
      <c r="Z1" s="128" t="s">
        <v>65</v>
      </c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0"/>
      <c r="S2" s="124"/>
      <c r="T2" s="124"/>
      <c r="U2" s="122"/>
      <c r="V2" s="122"/>
      <c r="W2" s="122"/>
      <c r="X2" s="122"/>
      <c r="Y2" s="123"/>
      <c r="Z2" s="12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38" sqref="A38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73269.661550000033</v>
      </c>
      <c r="C3" s="116"/>
      <c r="D3" s="117"/>
      <c r="E3" s="114">
        <f>IFERROR(B3/$B$30,0)</f>
        <v>1.2922900126268445E-2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660286.70353000006</v>
      </c>
      <c r="C4" s="116"/>
      <c r="D4" s="117"/>
      <c r="E4" s="114">
        <f t="shared" ref="E4:E29" si="0">IFERROR(B4/$B$30,0)</f>
        <v>0.11645773904112171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>
        <f>SUM('ניירות ערך מסחריים'!AD:AD)</f>
        <v>0</v>
      </c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111444.45144999999</v>
      </c>
      <c r="C6" s="116"/>
      <c r="D6" s="117"/>
      <c r="E6" s="114">
        <f t="shared" si="0"/>
        <v>1.9655959714408179E-2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14.26473</v>
      </c>
      <c r="C7" s="116"/>
      <c r="D7" s="117"/>
      <c r="E7" s="114">
        <f t="shared" si="0"/>
        <v>2.5159346613384923E-6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467315.07901000004</v>
      </c>
      <c r="C8" s="116"/>
      <c r="D8" s="117"/>
      <c r="E8" s="114">
        <f t="shared" si="0"/>
        <v>8.2422464711732729E-2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0</v>
      </c>
      <c r="C9" s="116"/>
      <c r="D9" s="117"/>
      <c r="E9" s="114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0</v>
      </c>
      <c r="C10" s="116"/>
      <c r="D10" s="117"/>
      <c r="E10" s="114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>
        <f>SUM(אופציות!V:V)</f>
        <v>0</v>
      </c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>
        <f>SUM('חוזים עתידיים'!R:R)</f>
        <v>0</v>
      </c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>
        <f>SUM('מוצרים מובנים'!Z:Z)</f>
        <v>0</v>
      </c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>
        <f>SUM('לא סחיר איגרות חוב ממשלתיות'!U:U)</f>
        <v>0</v>
      </c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670322.27468999987</v>
      </c>
      <c r="C15" s="116"/>
      <c r="D15" s="117"/>
      <c r="E15" s="114">
        <f t="shared" si="0"/>
        <v>0.11822775791478932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17061.876659999998</v>
      </c>
      <c r="C16" s="116"/>
      <c r="D16" s="117"/>
      <c r="E16" s="114">
        <f t="shared" si="0"/>
        <v>3.0092800127570741E-3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>
        <f>SUM('לא סחיר ניירות ערך מסחריים'!AI:AI)</f>
        <v>0</v>
      </c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8970.717779999999</v>
      </c>
      <c r="C18" s="116"/>
      <c r="D18" s="117"/>
      <c r="E18" s="114">
        <f t="shared" si="0"/>
        <v>1.5822058882143221E-3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0</v>
      </c>
      <c r="C19" s="116"/>
      <c r="D19" s="117"/>
      <c r="E19" s="114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6044.3565099999996</v>
      </c>
      <c r="C20" s="116"/>
      <c r="D20" s="117"/>
      <c r="E20" s="114">
        <f t="shared" si="0"/>
        <v>1.066070374202383E-3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0</v>
      </c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>
        <f>SUM('לא סחיר אופציות'!Z:Z)</f>
        <v>0</v>
      </c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-1446.98082</v>
      </c>
      <c r="C23" s="116"/>
      <c r="D23" s="117"/>
      <c r="E23" s="114">
        <f t="shared" si="0"/>
        <v>-2.552105226898787E-4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0</v>
      </c>
      <c r="C24" s="116"/>
      <c r="D24" s="117"/>
      <c r="E24" s="114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3761.3431599999999</v>
      </c>
      <c r="C26" s="116"/>
      <c r="D26" s="117"/>
      <c r="E26" s="114">
        <f t="shared" si="0"/>
        <v>6.6340502970841048E-4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0</v>
      </c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0</v>
      </c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3652710.0093499999</v>
      </c>
      <c r="C29" s="116"/>
      <c r="D29" s="117"/>
      <c r="E29" s="114">
        <f t="shared" si="0"/>
        <v>0.6442449117748259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5669753.7576000001</v>
      </c>
      <c r="C30" s="118"/>
      <c r="D30" s="118"/>
      <c r="E30" s="115">
        <f t="shared" si="1"/>
        <v>0.99999999999999989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>
      <selection activeCell="A12" sqref="A1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11.125" bestFit="1" customWidth="1"/>
    <col min="6" max="6" width="14" bestFit="1" customWidth="1"/>
    <col min="7" max="7" width="9.375" bestFit="1" customWidth="1"/>
    <col min="8" max="8" width="8" bestFit="1" customWidth="1"/>
    <col min="9" max="9" width="15.37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375" bestFit="1" customWidth="1"/>
    <col min="23" max="23" width="9.87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212</v>
      </c>
      <c r="B2" s="121">
        <v>212</v>
      </c>
      <c r="C2" s="120" t="s">
        <v>1383</v>
      </c>
      <c r="D2" s="121"/>
      <c r="E2" s="120"/>
      <c r="F2" s="120" t="s">
        <v>1384</v>
      </c>
      <c r="G2" s="121">
        <v>6254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40542</v>
      </c>
      <c r="Q2" s="120" t="s">
        <v>1209</v>
      </c>
      <c r="R2" s="120" t="s">
        <v>886</v>
      </c>
      <c r="S2" s="120" t="s">
        <v>890</v>
      </c>
      <c r="T2" s="124">
        <v>45657</v>
      </c>
      <c r="U2" s="122">
        <v>1</v>
      </c>
      <c r="V2" s="122">
        <v>6044.3565099999996</v>
      </c>
      <c r="W2" s="122">
        <v>6044.3565099999996</v>
      </c>
      <c r="X2" s="123">
        <v>4.3999999999999999E-5</v>
      </c>
      <c r="Y2" s="123">
        <v>1</v>
      </c>
      <c r="Z2" s="123">
        <v>1.0660000000000001E-3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8"/>
  <sheetViews>
    <sheetView rightToLeft="1" topLeftCell="T1" workbookViewId="0">
      <selection activeCell="AJ6" sqref="AJ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2.125" bestFit="1" customWidth="1"/>
    <col min="4" max="4" width="9.625" bestFit="1" customWidth="1"/>
    <col min="5" max="5" width="10.375" bestFit="1" customWidth="1"/>
    <col min="6" max="6" width="8.625" bestFit="1" customWidth="1"/>
    <col min="7" max="7" width="14.5" bestFit="1" customWidth="1"/>
    <col min="8" max="8" width="11" bestFit="1" customWidth="1"/>
    <col min="9" max="9" width="11.5" bestFit="1" customWidth="1"/>
    <col min="10" max="10" width="10.875" bestFit="1" customWidth="1"/>
    <col min="11" max="11" width="9.625" bestFit="1" customWidth="1"/>
    <col min="12" max="12" width="10.375" bestFit="1" customWidth="1"/>
    <col min="13" max="13" width="8.625" bestFit="1" customWidth="1"/>
    <col min="14" max="14" width="15.125" bestFit="1" customWidth="1"/>
    <col min="15" max="15" width="11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9.25" bestFit="1" customWidth="1"/>
    <col min="22" max="22" width="9.375" bestFit="1" customWidth="1"/>
    <col min="23" max="23" width="8.875" bestFit="1" customWidth="1"/>
    <col min="24" max="24" width="6.12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212</v>
      </c>
      <c r="B2" s="121">
        <v>212</v>
      </c>
      <c r="C2" s="120" t="s">
        <v>1016</v>
      </c>
      <c r="D2" s="121">
        <v>31002002</v>
      </c>
      <c r="E2" s="120" t="s">
        <v>1209</v>
      </c>
      <c r="F2" s="122">
        <v>1</v>
      </c>
      <c r="G2" s="122">
        <v>-1500000</v>
      </c>
      <c r="H2" s="122">
        <v>-1504.5989999999999</v>
      </c>
      <c r="I2" s="123">
        <v>1.039819</v>
      </c>
      <c r="J2" s="123">
        <v>-2.6499999999999999E-4</v>
      </c>
      <c r="K2" s="121">
        <v>31002001</v>
      </c>
      <c r="L2" s="120" t="s">
        <v>1209</v>
      </c>
      <c r="M2" s="120" t="s">
        <v>1210</v>
      </c>
      <c r="N2" s="122">
        <v>1500000</v>
      </c>
      <c r="O2" s="122">
        <v>1533.5081399999999</v>
      </c>
      <c r="P2" s="123">
        <v>-1.059798</v>
      </c>
      <c r="Q2" s="123">
        <v>2.7E-4</v>
      </c>
      <c r="R2" s="122">
        <v>28.909140000000001</v>
      </c>
      <c r="S2" s="120" t="s">
        <v>203</v>
      </c>
      <c r="T2" s="120" t="s">
        <v>203</v>
      </c>
      <c r="U2" s="120" t="s">
        <v>750</v>
      </c>
      <c r="V2" s="120" t="s">
        <v>313</v>
      </c>
      <c r="W2" s="120" t="s">
        <v>929</v>
      </c>
      <c r="X2" s="120" t="s">
        <v>1385</v>
      </c>
      <c r="Y2" s="120" t="s">
        <v>338</v>
      </c>
      <c r="Z2" s="124">
        <v>44174</v>
      </c>
      <c r="AA2" s="124">
        <v>46000</v>
      </c>
      <c r="AB2" s="120" t="s">
        <v>897</v>
      </c>
      <c r="AC2" s="120" t="s">
        <v>899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1386</v>
      </c>
      <c r="AN2" s="123">
        <v>-1.9977999999999999E-2</v>
      </c>
      <c r="AO2" s="123">
        <v>5.0000000000000004E-6</v>
      </c>
    </row>
    <row r="3" spans="1:41" ht="15" customHeight="1">
      <c r="A3" s="121">
        <v>212</v>
      </c>
      <c r="B3" s="121">
        <v>212</v>
      </c>
      <c r="C3" s="120" t="s">
        <v>1016</v>
      </c>
      <c r="D3" s="121">
        <v>31028701</v>
      </c>
      <c r="E3" s="120" t="s">
        <v>1209</v>
      </c>
      <c r="F3" s="122">
        <v>1</v>
      </c>
      <c r="G3" s="122">
        <v>66666667</v>
      </c>
      <c r="H3" s="122">
        <v>5530.29493</v>
      </c>
      <c r="I3" s="123">
        <v>-3.8219539999999999</v>
      </c>
      <c r="J3" s="123">
        <v>9.7499999999999996E-4</v>
      </c>
      <c r="K3" s="121">
        <v>31028702</v>
      </c>
      <c r="L3" s="120" t="s">
        <v>1209</v>
      </c>
      <c r="M3" s="120" t="s">
        <v>1210</v>
      </c>
      <c r="N3" s="122">
        <v>-66666667</v>
      </c>
      <c r="O3" s="122">
        <v>-6361.6139499999999</v>
      </c>
      <c r="P3" s="123">
        <v>4.3964740000000004</v>
      </c>
      <c r="Q3" s="123">
        <v>-1.122E-3</v>
      </c>
      <c r="R3" s="122">
        <v>-831.31902000000002</v>
      </c>
      <c r="S3" s="120" t="s">
        <v>203</v>
      </c>
      <c r="T3" s="120" t="s">
        <v>203</v>
      </c>
      <c r="U3" s="120" t="s">
        <v>750</v>
      </c>
      <c r="V3" s="120" t="s">
        <v>313</v>
      </c>
      <c r="W3" s="120" t="s">
        <v>929</v>
      </c>
      <c r="X3" s="120" t="s">
        <v>1385</v>
      </c>
      <c r="Y3" s="120" t="s">
        <v>338</v>
      </c>
      <c r="Z3" s="124">
        <v>44837</v>
      </c>
      <c r="AA3" s="124">
        <v>46295</v>
      </c>
      <c r="AB3" s="120" t="s">
        <v>897</v>
      </c>
      <c r="AC3" s="120" t="s">
        <v>899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1</v>
      </c>
      <c r="AJ3" s="122"/>
      <c r="AK3" s="120"/>
      <c r="AL3" s="123"/>
      <c r="AM3" s="120" t="s">
        <v>1386</v>
      </c>
      <c r="AN3" s="123">
        <v>0.574519</v>
      </c>
      <c r="AO3" s="123">
        <v>-1.46E-4</v>
      </c>
    </row>
    <row r="4" spans="1:41" ht="15" customHeight="1">
      <c r="A4" s="121">
        <v>212</v>
      </c>
      <c r="B4" s="121">
        <v>212</v>
      </c>
      <c r="C4" s="120" t="s">
        <v>1016</v>
      </c>
      <c r="D4" s="121">
        <v>31028801</v>
      </c>
      <c r="E4" s="120" t="s">
        <v>1209</v>
      </c>
      <c r="F4" s="122">
        <v>1</v>
      </c>
      <c r="G4" s="122">
        <v>63333333.329999998</v>
      </c>
      <c r="H4" s="122">
        <v>5398.9623499999998</v>
      </c>
      <c r="I4" s="123">
        <v>-3.7311909999999999</v>
      </c>
      <c r="J4" s="123">
        <v>9.5200000000000005E-4</v>
      </c>
      <c r="K4" s="121">
        <v>31028802</v>
      </c>
      <c r="L4" s="120" t="s">
        <v>1209</v>
      </c>
      <c r="M4" s="120" t="s">
        <v>1210</v>
      </c>
      <c r="N4" s="122">
        <v>-63333333.329999998</v>
      </c>
      <c r="O4" s="122">
        <v>-6043.5332900000003</v>
      </c>
      <c r="P4" s="123">
        <v>4.1766500000000004</v>
      </c>
      <c r="Q4" s="123">
        <v>-1.065E-3</v>
      </c>
      <c r="R4" s="122">
        <v>-644.57093999999995</v>
      </c>
      <c r="S4" s="120" t="s">
        <v>203</v>
      </c>
      <c r="T4" s="120" t="s">
        <v>203</v>
      </c>
      <c r="U4" s="120" t="s">
        <v>750</v>
      </c>
      <c r="V4" s="120" t="s">
        <v>313</v>
      </c>
      <c r="W4" s="120" t="s">
        <v>929</v>
      </c>
      <c r="X4" s="120" t="s">
        <v>1385</v>
      </c>
      <c r="Y4" s="120" t="s">
        <v>338</v>
      </c>
      <c r="Z4" s="124">
        <v>44852</v>
      </c>
      <c r="AA4" s="124">
        <v>46295</v>
      </c>
      <c r="AB4" s="120" t="s">
        <v>897</v>
      </c>
      <c r="AC4" s="120" t="s">
        <v>899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1</v>
      </c>
      <c r="AJ4" s="122"/>
      <c r="AK4" s="120"/>
      <c r="AL4" s="123"/>
      <c r="AM4" s="120" t="s">
        <v>1386</v>
      </c>
      <c r="AN4" s="123">
        <v>0.44545899999999999</v>
      </c>
      <c r="AO4" s="123">
        <v>-1.13E-4</v>
      </c>
    </row>
    <row r="6" spans="1:41" ht="15" customHeight="1">
      <c r="R6" s="133"/>
    </row>
    <row r="7" spans="1:41" ht="15" customHeight="1">
      <c r="R7" s="133"/>
    </row>
    <row r="8" spans="1:41" ht="15" customHeight="1">
      <c r="R8" s="133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Y2" sqref="Y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6" t="s">
        <v>156</v>
      </c>
      <c r="O1" s="127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5" t="s">
        <v>72</v>
      </c>
      <c r="U1" s="25" t="s">
        <v>159</v>
      </c>
      <c r="V1" s="128" t="s">
        <v>62</v>
      </c>
      <c r="W1" s="25" t="s">
        <v>98</v>
      </c>
      <c r="X1" s="25" t="s">
        <v>85</v>
      </c>
      <c r="Y1" s="25" t="s">
        <v>160</v>
      </c>
      <c r="Z1" s="128" t="s">
        <v>74</v>
      </c>
      <c r="AA1" s="127" t="s">
        <v>73</v>
      </c>
      <c r="AB1" s="25" t="s">
        <v>86</v>
      </c>
      <c r="AC1" s="25" t="s">
        <v>161</v>
      </c>
      <c r="AD1" s="125" t="s">
        <v>162</v>
      </c>
      <c r="AE1" s="128" t="s">
        <v>163</v>
      </c>
      <c r="AF1" s="127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7" t="s">
        <v>106</v>
      </c>
      <c r="AO1" s="127" t="s">
        <v>107</v>
      </c>
      <c r="AP1" s="128" t="s">
        <v>169</v>
      </c>
      <c r="AQ1" s="125" t="s">
        <v>170</v>
      </c>
      <c r="AR1" s="125" t="s">
        <v>171</v>
      </c>
      <c r="AS1" s="125" t="s">
        <v>61</v>
      </c>
      <c r="AT1" s="125" t="s">
        <v>63</v>
      </c>
      <c r="AU1" s="1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128" t="s">
        <v>64</v>
      </c>
      <c r="BA1" s="128" t="s">
        <v>65</v>
      </c>
    </row>
    <row r="2" spans="1:53" ht="15" customHeight="1">
      <c r="A2" s="121">
        <v>212</v>
      </c>
      <c r="B2" s="121">
        <v>212</v>
      </c>
      <c r="C2" s="121"/>
      <c r="D2" s="120"/>
      <c r="E2" s="120"/>
      <c r="F2" s="121"/>
      <c r="G2" s="120"/>
      <c r="H2" s="120"/>
      <c r="I2" s="120"/>
      <c r="J2" s="120"/>
      <c r="K2" s="120"/>
      <c r="L2" s="120"/>
      <c r="M2" s="120"/>
      <c r="N2" s="121"/>
      <c r="O2" s="124"/>
      <c r="P2" s="120"/>
      <c r="Q2" s="120"/>
      <c r="R2" s="120"/>
      <c r="S2" s="120"/>
      <c r="T2" s="122"/>
      <c r="U2" s="120"/>
      <c r="V2" s="123"/>
      <c r="W2" s="120"/>
      <c r="X2" s="120"/>
      <c r="Y2" s="123"/>
      <c r="Z2" s="123"/>
      <c r="AA2" s="124"/>
      <c r="AB2" s="120"/>
      <c r="AC2" s="120"/>
      <c r="AD2" s="122"/>
      <c r="AE2" s="123"/>
      <c r="AF2" s="124"/>
      <c r="AG2" s="120"/>
      <c r="AH2" s="120"/>
      <c r="AI2" s="120"/>
      <c r="AJ2" s="120"/>
      <c r="AK2" s="120"/>
      <c r="AL2" s="120"/>
      <c r="AM2" s="120"/>
      <c r="AN2" s="124"/>
      <c r="AO2" s="124"/>
      <c r="AP2" s="123"/>
      <c r="AQ2" s="122"/>
      <c r="AR2" s="122"/>
      <c r="AS2" s="122"/>
      <c r="AT2" s="122"/>
      <c r="AU2" s="122"/>
      <c r="AV2" s="122"/>
      <c r="AW2" s="122"/>
      <c r="AX2" s="120"/>
      <c r="AY2" s="120"/>
      <c r="AZ2" s="123"/>
      <c r="BA2" s="123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3"/>
  <sheetViews>
    <sheetView rightToLeft="1" workbookViewId="0">
      <selection activeCell="O7" sqref="O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0.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6.375" bestFit="1" customWidth="1"/>
    <col min="15" max="15" width="9.25" bestFit="1" customWidth="1"/>
    <col min="16" max="16" width="10.375" bestFit="1" customWidth="1"/>
    <col min="17" max="17" width="9.875" bestFit="1" customWidth="1"/>
    <col min="18" max="18" width="8.625" bestFit="1" customWidth="1"/>
    <col min="19" max="19" width="8.75" bestFit="1" customWidth="1"/>
    <col min="20" max="20" width="9.87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1206</v>
      </c>
      <c r="D2" s="120" t="s">
        <v>1207</v>
      </c>
      <c r="E2" s="120" t="s">
        <v>314</v>
      </c>
      <c r="F2" s="120" t="s">
        <v>1029</v>
      </c>
      <c r="G2" s="124"/>
      <c r="H2" s="120" t="s">
        <v>203</v>
      </c>
      <c r="I2" s="120" t="s">
        <v>203</v>
      </c>
      <c r="J2" s="120" t="s">
        <v>338</v>
      </c>
      <c r="K2" s="120" t="s">
        <v>1262</v>
      </c>
      <c r="L2" s="120" t="s">
        <v>414</v>
      </c>
      <c r="M2" s="120" t="s">
        <v>1209</v>
      </c>
      <c r="N2" s="122"/>
      <c r="O2" s="123"/>
      <c r="P2" s="123">
        <v>0</v>
      </c>
      <c r="Q2" s="122">
        <v>2480</v>
      </c>
      <c r="R2" s="122">
        <v>1</v>
      </c>
      <c r="S2" s="122">
        <v>100</v>
      </c>
      <c r="T2" s="122">
        <v>2480</v>
      </c>
      <c r="U2" s="123">
        <v>0.65933799999999998</v>
      </c>
      <c r="V2" s="123">
        <v>4.37E-4</v>
      </c>
    </row>
    <row r="3" spans="1:26" ht="15" customHeight="1">
      <c r="A3" s="121">
        <v>212</v>
      </c>
      <c r="B3" s="121">
        <v>212</v>
      </c>
      <c r="C3" s="120" t="s">
        <v>1211</v>
      </c>
      <c r="D3" s="120" t="s">
        <v>1212</v>
      </c>
      <c r="E3" s="120" t="s">
        <v>314</v>
      </c>
      <c r="F3" s="120" t="s">
        <v>753</v>
      </c>
      <c r="G3" s="124">
        <v>45870</v>
      </c>
      <c r="H3" s="120" t="s">
        <v>203</v>
      </c>
      <c r="I3" s="120" t="s">
        <v>203</v>
      </c>
      <c r="J3" s="120" t="s">
        <v>338</v>
      </c>
      <c r="K3" s="120" t="s">
        <v>1262</v>
      </c>
      <c r="L3" s="120" t="s">
        <v>414</v>
      </c>
      <c r="M3" s="120" t="s">
        <v>1209</v>
      </c>
      <c r="N3" s="122">
        <v>0.57999999999999996</v>
      </c>
      <c r="O3" s="123"/>
      <c r="P3" s="123">
        <v>1.84E-2</v>
      </c>
      <c r="Q3" s="122">
        <v>1281.3431599999999</v>
      </c>
      <c r="R3" s="122">
        <v>1</v>
      </c>
      <c r="S3" s="122">
        <v>160.07</v>
      </c>
      <c r="T3" s="122">
        <v>1281.3431599999999</v>
      </c>
      <c r="U3" s="123">
        <v>0.34066099999999999</v>
      </c>
      <c r="V3" s="123">
        <v>2.2499999999999999E-4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212</v>
      </c>
      <c r="B2" s="121">
        <v>212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9.375" bestFit="1" customWidth="1"/>
    <col min="4" max="4" width="9.125" bestFit="1" customWidth="1"/>
    <col min="5" max="5" width="10.25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3.5" bestFit="1" customWidth="1"/>
    <col min="13" max="13" width="8.625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1387</v>
      </c>
      <c r="D2" s="121">
        <v>1167222</v>
      </c>
      <c r="E2" s="120" t="s">
        <v>313</v>
      </c>
      <c r="F2" s="120" t="s">
        <v>203</v>
      </c>
      <c r="G2" s="120" t="s">
        <v>203</v>
      </c>
      <c r="H2" s="120" t="s">
        <v>338</v>
      </c>
      <c r="I2" s="124">
        <v>44774</v>
      </c>
      <c r="J2" s="120" t="s">
        <v>1209</v>
      </c>
      <c r="K2" s="124">
        <v>45657</v>
      </c>
      <c r="L2" s="122">
        <v>175628.18317999999</v>
      </c>
      <c r="M2" s="122">
        <v>1</v>
      </c>
      <c r="N2" s="122">
        <v>175628.18317999999</v>
      </c>
      <c r="O2" s="122"/>
      <c r="P2" s="120"/>
      <c r="Q2" s="123">
        <v>4.8080999999999999E-2</v>
      </c>
      <c r="R2" s="123">
        <v>3.0976E-2</v>
      </c>
    </row>
    <row r="3" spans="1:26" ht="15" customHeight="1">
      <c r="A3" s="121">
        <v>212</v>
      </c>
      <c r="B3" s="121">
        <v>212</v>
      </c>
      <c r="C3" s="120" t="s">
        <v>1388</v>
      </c>
      <c r="D3" s="121">
        <v>7893843</v>
      </c>
      <c r="E3" s="120" t="s">
        <v>1034</v>
      </c>
      <c r="F3" s="120" t="s">
        <v>203</v>
      </c>
      <c r="G3" s="120" t="s">
        <v>203</v>
      </c>
      <c r="H3" s="120" t="s">
        <v>338</v>
      </c>
      <c r="I3" s="124">
        <v>37668</v>
      </c>
      <c r="J3" s="120" t="s">
        <v>1209</v>
      </c>
      <c r="K3" s="124">
        <v>45657</v>
      </c>
      <c r="L3" s="122">
        <v>3477081.8261699998</v>
      </c>
      <c r="M3" s="122">
        <v>1</v>
      </c>
      <c r="N3" s="122">
        <v>3477081.8261699998</v>
      </c>
      <c r="O3" s="120"/>
      <c r="P3" s="120"/>
      <c r="Q3" s="123">
        <v>0.95191800000000004</v>
      </c>
      <c r="R3" s="123">
        <v>0.61326800000000004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5"/>
  <sheetViews>
    <sheetView rightToLeft="1" workbookViewId="0">
      <selection activeCell="J20" sqref="J2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212</v>
      </c>
      <c r="B2" s="121">
        <v>212</v>
      </c>
      <c r="C2" s="120" t="s">
        <v>1206</v>
      </c>
      <c r="D2" s="120" t="s">
        <v>1207</v>
      </c>
      <c r="E2" s="120" t="s">
        <v>314</v>
      </c>
      <c r="F2" s="120" t="s">
        <v>935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37781.212630000002</v>
      </c>
      <c r="M2" s="122">
        <v>1</v>
      </c>
      <c r="N2" s="123"/>
      <c r="O2" s="122">
        <v>37781.212630000002</v>
      </c>
      <c r="P2" s="123">
        <v>0.51564600000000005</v>
      </c>
      <c r="Q2" s="123">
        <v>6.6629999999999997E-3</v>
      </c>
    </row>
    <row r="3" spans="1:26" ht="15" customHeight="1">
      <c r="A3" s="121">
        <v>212</v>
      </c>
      <c r="B3" s="121">
        <v>212</v>
      </c>
      <c r="C3" s="120" t="s">
        <v>1211</v>
      </c>
      <c r="D3" s="120" t="s">
        <v>1212</v>
      </c>
      <c r="E3" s="120" t="s">
        <v>314</v>
      </c>
      <c r="F3" s="120" t="s">
        <v>938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1209</v>
      </c>
      <c r="L3" s="122">
        <v>27378.332640000001</v>
      </c>
      <c r="M3" s="122">
        <v>1</v>
      </c>
      <c r="N3" s="123"/>
      <c r="O3" s="122">
        <v>27378.332640000001</v>
      </c>
      <c r="P3" s="123">
        <v>0.37366500000000002</v>
      </c>
      <c r="Q3" s="123">
        <v>4.8279999999999998E-3</v>
      </c>
    </row>
    <row r="4" spans="1:26" ht="15" customHeight="1">
      <c r="A4" s="121">
        <v>212</v>
      </c>
      <c r="B4" s="121">
        <v>212</v>
      </c>
      <c r="C4" s="120" t="s">
        <v>1213</v>
      </c>
      <c r="D4" s="120" t="s">
        <v>1214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1215</v>
      </c>
      <c r="L4" s="122">
        <v>34.631680000000003</v>
      </c>
      <c r="M4" s="122">
        <v>4.5743</v>
      </c>
      <c r="N4" s="123"/>
      <c r="O4" s="122">
        <v>158.41569000000001</v>
      </c>
      <c r="P4" s="123">
        <v>2.1619999999999999E-3</v>
      </c>
      <c r="Q4" s="123">
        <v>2.6999999999999999E-5</v>
      </c>
    </row>
    <row r="5" spans="1:26" ht="15" customHeight="1">
      <c r="A5" s="121">
        <v>212</v>
      </c>
      <c r="B5" s="121">
        <v>212</v>
      </c>
      <c r="C5" s="120" t="s">
        <v>1213</v>
      </c>
      <c r="D5" s="120" t="s">
        <v>1214</v>
      </c>
      <c r="E5" s="120" t="s">
        <v>314</v>
      </c>
      <c r="F5" s="120" t="s">
        <v>935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1209</v>
      </c>
      <c r="L5" s="122">
        <v>2359.2531899999999</v>
      </c>
      <c r="M5" s="122">
        <v>1</v>
      </c>
      <c r="N5" s="123"/>
      <c r="O5" s="122">
        <v>2359.2531899999999</v>
      </c>
      <c r="P5" s="123">
        <v>3.2198999999999998E-2</v>
      </c>
      <c r="Q5" s="123">
        <v>4.1599999999999997E-4</v>
      </c>
    </row>
    <row r="6" spans="1:26" ht="15" customHeight="1">
      <c r="A6" s="121">
        <v>212</v>
      </c>
      <c r="B6" s="121">
        <v>212</v>
      </c>
      <c r="C6" s="120" t="s">
        <v>1211</v>
      </c>
      <c r="D6" s="120" t="s">
        <v>1212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1215</v>
      </c>
      <c r="L6" s="122">
        <v>0.72297999999999996</v>
      </c>
      <c r="M6" s="122">
        <v>4.5743</v>
      </c>
      <c r="N6" s="123"/>
      <c r="O6" s="122">
        <v>3.3071299999999999</v>
      </c>
      <c r="P6" s="123">
        <v>4.5000000000000003E-5</v>
      </c>
      <c r="Q6" s="123">
        <v>0</v>
      </c>
    </row>
    <row r="7" spans="1:26" ht="15" customHeight="1">
      <c r="A7" s="121">
        <v>212</v>
      </c>
      <c r="B7" s="121">
        <v>212</v>
      </c>
      <c r="C7" s="120" t="s">
        <v>1206</v>
      </c>
      <c r="D7" s="120" t="s">
        <v>1207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1216</v>
      </c>
      <c r="L7" s="122">
        <v>185.24093999999999</v>
      </c>
      <c r="M7" s="122">
        <v>3.6469999999999998</v>
      </c>
      <c r="N7" s="123"/>
      <c r="O7" s="122">
        <v>675.57371000000001</v>
      </c>
      <c r="P7" s="123">
        <v>9.2200000000000008E-3</v>
      </c>
      <c r="Q7" s="123">
        <v>1.1900000000000001E-4</v>
      </c>
    </row>
    <row r="8" spans="1:26" ht="15" customHeight="1">
      <c r="A8" s="121">
        <v>212</v>
      </c>
      <c r="B8" s="121">
        <v>212</v>
      </c>
      <c r="C8" s="120" t="s">
        <v>1213</v>
      </c>
      <c r="D8" s="120" t="s">
        <v>1214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1216</v>
      </c>
      <c r="L8" s="122">
        <v>873.68282999999997</v>
      </c>
      <c r="M8" s="122">
        <v>3.6469999999999998</v>
      </c>
      <c r="N8" s="123"/>
      <c r="O8" s="122">
        <v>3186.3212800000001</v>
      </c>
      <c r="P8" s="123">
        <v>4.3486999999999998E-2</v>
      </c>
      <c r="Q8" s="123">
        <v>5.6099999999999998E-4</v>
      </c>
    </row>
    <row r="9" spans="1:26" ht="15" customHeight="1">
      <c r="A9" s="121">
        <v>212</v>
      </c>
      <c r="B9" s="121">
        <v>212</v>
      </c>
      <c r="C9" s="120" t="s">
        <v>1211</v>
      </c>
      <c r="D9" s="120" t="s">
        <v>1212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1216</v>
      </c>
      <c r="L9" s="122">
        <v>83.691450000000003</v>
      </c>
      <c r="M9" s="122">
        <v>3.6469999999999998</v>
      </c>
      <c r="N9" s="123"/>
      <c r="O9" s="122">
        <v>305.22271999999998</v>
      </c>
      <c r="P9" s="123">
        <v>4.1650000000000003E-3</v>
      </c>
      <c r="Q9" s="123">
        <v>5.3000000000000001E-5</v>
      </c>
    </row>
    <row r="10" spans="1:26" ht="15" customHeight="1">
      <c r="A10" s="121">
        <v>212</v>
      </c>
      <c r="B10" s="121">
        <v>212</v>
      </c>
      <c r="C10" s="120" t="s">
        <v>1206</v>
      </c>
      <c r="D10" s="120" t="s">
        <v>1207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1217</v>
      </c>
      <c r="L10" s="122">
        <v>9.35459</v>
      </c>
      <c r="M10" s="122">
        <v>3.7964000000000002</v>
      </c>
      <c r="N10" s="123"/>
      <c r="O10" s="122">
        <v>35.513770000000001</v>
      </c>
      <c r="P10" s="123">
        <v>4.84E-4</v>
      </c>
      <c r="Q10" s="123">
        <v>6.0000000000000002E-6</v>
      </c>
    </row>
    <row r="11" spans="1:26" ht="15" customHeight="1">
      <c r="A11" s="121">
        <v>212</v>
      </c>
      <c r="B11" s="121">
        <v>212</v>
      </c>
      <c r="C11" s="120" t="s">
        <v>1218</v>
      </c>
      <c r="D11" s="120" t="s">
        <v>1219</v>
      </c>
      <c r="E11" s="120" t="s">
        <v>314</v>
      </c>
      <c r="F11" s="120" t="s">
        <v>935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1209</v>
      </c>
      <c r="L11" s="122">
        <v>434.05545999999998</v>
      </c>
      <c r="M11" s="122">
        <v>1</v>
      </c>
      <c r="N11" s="123"/>
      <c r="O11" s="122">
        <v>434.05545999999998</v>
      </c>
      <c r="P11" s="123">
        <v>5.9239999999999996E-3</v>
      </c>
      <c r="Q11" s="123">
        <v>7.6000000000000004E-5</v>
      </c>
    </row>
    <row r="12" spans="1:26" ht="15" customHeight="1">
      <c r="A12" s="121">
        <v>212</v>
      </c>
      <c r="B12" s="121">
        <v>212</v>
      </c>
      <c r="C12" s="120" t="s">
        <v>1213</v>
      </c>
      <c r="D12" s="120" t="s">
        <v>1214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1217</v>
      </c>
      <c r="L12" s="122">
        <v>77.809740000000005</v>
      </c>
      <c r="M12" s="122">
        <v>3.7964000000000002</v>
      </c>
      <c r="N12" s="123"/>
      <c r="O12" s="122">
        <v>295.39690000000002</v>
      </c>
      <c r="P12" s="123">
        <v>4.0309999999999999E-3</v>
      </c>
      <c r="Q12" s="123">
        <v>5.1999999999999997E-5</v>
      </c>
    </row>
    <row r="13" spans="1:26" ht="15" customHeight="1">
      <c r="A13" s="121">
        <v>212</v>
      </c>
      <c r="B13" s="121">
        <v>212</v>
      </c>
      <c r="C13" s="120" t="s">
        <v>1211</v>
      </c>
      <c r="D13" s="120" t="s">
        <v>1212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1217</v>
      </c>
      <c r="L13" s="122">
        <v>1.5</v>
      </c>
      <c r="M13" s="122">
        <v>3.7964000000000002</v>
      </c>
      <c r="N13" s="123"/>
      <c r="O13" s="122">
        <v>5.6946000000000003</v>
      </c>
      <c r="P13" s="123">
        <v>7.7000000000000001E-5</v>
      </c>
      <c r="Q13" s="123">
        <v>9.9999999999999995E-7</v>
      </c>
    </row>
    <row r="14" spans="1:26" ht="15" customHeight="1">
      <c r="A14" s="121">
        <v>212</v>
      </c>
      <c r="B14" s="121">
        <v>212</v>
      </c>
      <c r="C14" s="120" t="s">
        <v>1211</v>
      </c>
      <c r="D14" s="120" t="s">
        <v>1212</v>
      </c>
      <c r="E14" s="120" t="s">
        <v>314</v>
      </c>
      <c r="F14" s="120" t="s">
        <v>935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1209</v>
      </c>
      <c r="L14" s="122">
        <v>3.0453199999999998</v>
      </c>
      <c r="M14" s="122">
        <v>1</v>
      </c>
      <c r="N14" s="123"/>
      <c r="O14" s="122">
        <v>3.0453199999999998</v>
      </c>
      <c r="P14" s="123">
        <v>4.1E-5</v>
      </c>
      <c r="Q14" s="123">
        <v>0</v>
      </c>
    </row>
    <row r="15" spans="1:26" ht="15" customHeight="1">
      <c r="A15" s="121">
        <v>212</v>
      </c>
      <c r="B15" s="121">
        <v>212</v>
      </c>
      <c r="C15" s="120" t="s">
        <v>1220</v>
      </c>
      <c r="D15" s="120" t="s">
        <v>1221</v>
      </c>
      <c r="E15" s="120" t="s">
        <v>314</v>
      </c>
      <c r="F15" s="120" t="s">
        <v>935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1209</v>
      </c>
      <c r="L15" s="122">
        <v>648.31650999999999</v>
      </c>
      <c r="M15" s="122">
        <v>1</v>
      </c>
      <c r="N15" s="123"/>
      <c r="O15" s="122">
        <v>648.31650999999999</v>
      </c>
      <c r="P15" s="123">
        <v>8.848E-3</v>
      </c>
      <c r="Q15" s="123">
        <v>1.1400000000000001E-4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1"/>
      <c r="D2" s="120"/>
      <c r="E2" s="120"/>
      <c r="F2" s="121"/>
      <c r="G2" s="124"/>
      <c r="H2" s="120"/>
      <c r="I2" s="120"/>
      <c r="J2" s="120"/>
      <c r="K2" s="120"/>
      <c r="L2" s="120"/>
      <c r="M2" s="120"/>
      <c r="N2" s="120"/>
      <c r="O2" s="122"/>
      <c r="P2" s="123"/>
      <c r="Q2" s="120"/>
      <c r="R2" s="122"/>
      <c r="S2" s="122"/>
      <c r="T2" s="123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0"/>
      <c r="E2" s="121"/>
      <c r="F2" s="120"/>
      <c r="G2" s="120"/>
      <c r="H2" s="121"/>
      <c r="I2" s="120"/>
      <c r="J2" s="120"/>
      <c r="K2" s="124"/>
      <c r="L2" s="122"/>
      <c r="M2" s="122"/>
      <c r="N2" s="122"/>
      <c r="O2" s="122"/>
      <c r="P2" s="123"/>
      <c r="Q2" s="124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7"/>
  <sheetViews>
    <sheetView rightToLeft="1" workbookViewId="0">
      <selection activeCell="A20" sqref="A2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212</v>
      </c>
      <c r="B2" s="121">
        <v>212</v>
      </c>
      <c r="C2" s="120" t="s">
        <v>1222</v>
      </c>
      <c r="D2" s="120" t="s">
        <v>1223</v>
      </c>
      <c r="E2" s="121" t="s">
        <v>1224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1225</v>
      </c>
      <c r="K2" s="120" t="s">
        <v>412</v>
      </c>
      <c r="L2" s="120" t="s">
        <v>1209</v>
      </c>
      <c r="M2" s="122">
        <v>17.77</v>
      </c>
      <c r="N2" s="124">
        <v>55852</v>
      </c>
      <c r="O2" s="123">
        <v>2.8000000000000001E-2</v>
      </c>
      <c r="P2" s="123">
        <v>4.8500000000000001E-2</v>
      </c>
      <c r="Q2" s="122"/>
      <c r="R2" s="122">
        <v>80698149</v>
      </c>
      <c r="S2" s="122">
        <v>1</v>
      </c>
      <c r="T2" s="122">
        <v>69.209999999999994</v>
      </c>
      <c r="U2" s="122">
        <v>55851.188920000001</v>
      </c>
      <c r="V2" s="122"/>
      <c r="W2" s="120"/>
      <c r="X2" s="123">
        <v>3.9579999999999997E-3</v>
      </c>
      <c r="Y2" s="123">
        <v>8.4585999999999995E-2</v>
      </c>
      <c r="Z2" s="123">
        <v>9.8499999999999994E-3</v>
      </c>
    </row>
    <row r="3" spans="1:26" ht="15" customHeight="1">
      <c r="A3" s="121">
        <v>212</v>
      </c>
      <c r="B3" s="121">
        <v>212</v>
      </c>
      <c r="C3" s="120" t="s">
        <v>1222</v>
      </c>
      <c r="D3" s="120" t="s">
        <v>1226</v>
      </c>
      <c r="E3" s="121" t="s">
        <v>1227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1225</v>
      </c>
      <c r="K3" s="120" t="s">
        <v>412</v>
      </c>
      <c r="L3" s="120" t="s">
        <v>1209</v>
      </c>
      <c r="M3" s="122">
        <v>13.67</v>
      </c>
      <c r="N3" s="124">
        <v>51744</v>
      </c>
      <c r="O3" s="123">
        <v>2.75E-2</v>
      </c>
      <c r="P3" s="123">
        <v>1.95E-2</v>
      </c>
      <c r="Q3" s="120"/>
      <c r="R3" s="122">
        <v>11996523</v>
      </c>
      <c r="S3" s="122">
        <v>1</v>
      </c>
      <c r="T3" s="122">
        <v>138.46</v>
      </c>
      <c r="U3" s="122">
        <v>16610.385750000001</v>
      </c>
      <c r="V3" s="120"/>
      <c r="W3" s="120"/>
      <c r="X3" s="123">
        <v>6.1300000000000005E-4</v>
      </c>
      <c r="Y3" s="123">
        <v>2.5156000000000001E-2</v>
      </c>
      <c r="Z3" s="123">
        <v>2.9290000000000002E-3</v>
      </c>
    </row>
    <row r="4" spans="1:26" ht="15" customHeight="1">
      <c r="A4" s="121">
        <v>212</v>
      </c>
      <c r="B4" s="121">
        <v>212</v>
      </c>
      <c r="C4" s="120" t="s">
        <v>1222</v>
      </c>
      <c r="D4" s="120" t="s">
        <v>1228</v>
      </c>
      <c r="E4" s="121" t="s">
        <v>1229</v>
      </c>
      <c r="F4" s="120" t="s">
        <v>947</v>
      </c>
      <c r="G4" s="120" t="s">
        <v>203</v>
      </c>
      <c r="H4" s="120" t="s">
        <v>203</v>
      </c>
      <c r="I4" s="120" t="s">
        <v>339</v>
      </c>
      <c r="J4" s="120" t="s">
        <v>1225</v>
      </c>
      <c r="K4" s="120" t="s">
        <v>412</v>
      </c>
      <c r="L4" s="120" t="s">
        <v>1209</v>
      </c>
      <c r="M4" s="122">
        <v>1</v>
      </c>
      <c r="N4" s="124">
        <v>46173</v>
      </c>
      <c r="O4" s="123">
        <v>0</v>
      </c>
      <c r="P4" s="123">
        <v>4.6100000000000002E-2</v>
      </c>
      <c r="Q4" s="120"/>
      <c r="R4" s="122">
        <v>236825</v>
      </c>
      <c r="S4" s="122">
        <v>1</v>
      </c>
      <c r="T4" s="122">
        <v>99.85</v>
      </c>
      <c r="U4" s="122">
        <v>236.46976000000001</v>
      </c>
      <c r="V4" s="120"/>
      <c r="W4" s="120"/>
      <c r="X4" s="123">
        <v>1.1E-5</v>
      </c>
      <c r="Y4" s="123">
        <v>3.5799999999999997E-4</v>
      </c>
      <c r="Z4" s="123">
        <v>4.1E-5</v>
      </c>
    </row>
    <row r="5" spans="1:26" ht="15" customHeight="1">
      <c r="A5" s="121">
        <v>212</v>
      </c>
      <c r="B5" s="121">
        <v>212</v>
      </c>
      <c r="C5" s="120" t="s">
        <v>1222</v>
      </c>
      <c r="D5" s="120" t="s">
        <v>1230</v>
      </c>
      <c r="E5" s="121" t="s">
        <v>1231</v>
      </c>
      <c r="F5" s="120" t="s">
        <v>944</v>
      </c>
      <c r="G5" s="120" t="s">
        <v>203</v>
      </c>
      <c r="H5" s="120" t="s">
        <v>203</v>
      </c>
      <c r="I5" s="120" t="s">
        <v>339</v>
      </c>
      <c r="J5" s="120" t="s">
        <v>1225</v>
      </c>
      <c r="K5" s="120" t="s">
        <v>412</v>
      </c>
      <c r="L5" s="120" t="s">
        <v>1209</v>
      </c>
      <c r="M5" s="122">
        <v>18.23</v>
      </c>
      <c r="N5" s="124">
        <v>53113</v>
      </c>
      <c r="O5" s="123">
        <v>0.01</v>
      </c>
      <c r="P5" s="123">
        <v>0.02</v>
      </c>
      <c r="Q5" s="120"/>
      <c r="R5" s="122">
        <v>12814478</v>
      </c>
      <c r="S5" s="122">
        <v>1</v>
      </c>
      <c r="T5" s="122">
        <v>97.65</v>
      </c>
      <c r="U5" s="122">
        <v>12513.33777</v>
      </c>
      <c r="V5" s="120"/>
      <c r="W5" s="120"/>
      <c r="X5" s="123">
        <v>6.2600000000000004E-4</v>
      </c>
      <c r="Y5" s="123">
        <v>1.8950999999999999E-2</v>
      </c>
      <c r="Z5" s="123">
        <v>2.2070000000000002E-3</v>
      </c>
    </row>
    <row r="6" spans="1:26" ht="15" customHeight="1">
      <c r="A6" s="121">
        <v>212</v>
      </c>
      <c r="B6" s="121">
        <v>212</v>
      </c>
      <c r="C6" s="120" t="s">
        <v>1222</v>
      </c>
      <c r="D6" s="120" t="s">
        <v>1232</v>
      </c>
      <c r="E6" s="121" t="s">
        <v>1233</v>
      </c>
      <c r="F6" s="120" t="s">
        <v>946</v>
      </c>
      <c r="G6" s="120" t="s">
        <v>203</v>
      </c>
      <c r="H6" s="120" t="s">
        <v>203</v>
      </c>
      <c r="I6" s="120" t="s">
        <v>339</v>
      </c>
      <c r="J6" s="120" t="s">
        <v>1225</v>
      </c>
      <c r="K6" s="120" t="s">
        <v>412</v>
      </c>
      <c r="L6" s="120" t="s">
        <v>1209</v>
      </c>
      <c r="M6" s="122">
        <v>14.43</v>
      </c>
      <c r="N6" s="124">
        <v>53782</v>
      </c>
      <c r="O6" s="123">
        <v>3.7499999999999999E-2</v>
      </c>
      <c r="P6" s="123">
        <v>4.7500000000000001E-2</v>
      </c>
      <c r="Q6" s="120"/>
      <c r="R6" s="122">
        <v>84192580</v>
      </c>
      <c r="S6" s="122">
        <v>1</v>
      </c>
      <c r="T6" s="122">
        <v>89.17</v>
      </c>
      <c r="U6" s="122">
        <v>75074.523589999997</v>
      </c>
      <c r="V6" s="120"/>
      <c r="W6" s="120"/>
      <c r="X6" s="123">
        <v>3.2070000000000002E-3</v>
      </c>
      <c r="Y6" s="123">
        <v>0.11369899999999999</v>
      </c>
      <c r="Z6" s="123">
        <v>1.3240999999999999E-2</v>
      </c>
    </row>
    <row r="7" spans="1:26" ht="15" customHeight="1">
      <c r="A7" s="121">
        <v>212</v>
      </c>
      <c r="B7" s="121">
        <v>212</v>
      </c>
      <c r="C7" s="120" t="s">
        <v>1222</v>
      </c>
      <c r="D7" s="120" t="s">
        <v>1234</v>
      </c>
      <c r="E7" s="121" t="s">
        <v>1235</v>
      </c>
      <c r="F7" s="120" t="s">
        <v>950</v>
      </c>
      <c r="G7" s="120" t="s">
        <v>203</v>
      </c>
      <c r="H7" s="120" t="s">
        <v>203</v>
      </c>
      <c r="I7" s="120" t="s">
        <v>339</v>
      </c>
      <c r="J7" s="120" t="s">
        <v>1225</v>
      </c>
      <c r="K7" s="120" t="s">
        <v>412</v>
      </c>
      <c r="L7" s="120" t="s">
        <v>1209</v>
      </c>
      <c r="M7" s="122">
        <v>0.1</v>
      </c>
      <c r="N7" s="124">
        <v>45693</v>
      </c>
      <c r="O7" s="123">
        <v>0</v>
      </c>
      <c r="P7" s="123">
        <v>4.2700000000000002E-2</v>
      </c>
      <c r="Q7" s="120"/>
      <c r="R7" s="122">
        <v>9384400</v>
      </c>
      <c r="S7" s="122">
        <v>1</v>
      </c>
      <c r="T7" s="122">
        <v>99.6</v>
      </c>
      <c r="U7" s="122">
        <v>9346.8624</v>
      </c>
      <c r="V7" s="120"/>
      <c r="W7" s="120"/>
      <c r="X7" s="123">
        <v>2.5999999999999998E-4</v>
      </c>
      <c r="Y7" s="123">
        <v>1.4154999999999999E-2</v>
      </c>
      <c r="Z7" s="123">
        <v>1.6479999999999999E-3</v>
      </c>
    </row>
    <row r="8" spans="1:26" ht="15" customHeight="1">
      <c r="A8" s="121">
        <v>212</v>
      </c>
      <c r="B8" s="121">
        <v>212</v>
      </c>
      <c r="C8" s="120" t="s">
        <v>1222</v>
      </c>
      <c r="D8" s="120" t="s">
        <v>1236</v>
      </c>
      <c r="E8" s="121" t="s">
        <v>1237</v>
      </c>
      <c r="F8" s="120" t="s">
        <v>950</v>
      </c>
      <c r="G8" s="120" t="s">
        <v>203</v>
      </c>
      <c r="H8" s="120" t="s">
        <v>203</v>
      </c>
      <c r="I8" s="120" t="s">
        <v>339</v>
      </c>
      <c r="J8" s="120" t="s">
        <v>1225</v>
      </c>
      <c r="K8" s="120" t="s">
        <v>412</v>
      </c>
      <c r="L8" s="120" t="s">
        <v>1209</v>
      </c>
      <c r="M8" s="122">
        <v>0.17</v>
      </c>
      <c r="N8" s="124">
        <v>45721</v>
      </c>
      <c r="O8" s="123">
        <v>0</v>
      </c>
      <c r="P8" s="123">
        <v>4.3400000000000001E-2</v>
      </c>
      <c r="Q8" s="120"/>
      <c r="R8" s="122">
        <v>2908700</v>
      </c>
      <c r="S8" s="122">
        <v>1</v>
      </c>
      <c r="T8" s="122">
        <v>99.27</v>
      </c>
      <c r="U8" s="122">
        <v>2887.4664899999998</v>
      </c>
      <c r="V8" s="120"/>
      <c r="W8" s="120"/>
      <c r="X8" s="123">
        <v>8.2999999999999998E-5</v>
      </c>
      <c r="Y8" s="123">
        <v>4.3730000000000002E-3</v>
      </c>
      <c r="Z8" s="123">
        <v>5.0900000000000001E-4</v>
      </c>
    </row>
    <row r="9" spans="1:26" ht="15" customHeight="1">
      <c r="A9" s="121">
        <v>212</v>
      </c>
      <c r="B9" s="121">
        <v>212</v>
      </c>
      <c r="C9" s="120" t="s">
        <v>1222</v>
      </c>
      <c r="D9" s="120" t="s">
        <v>1238</v>
      </c>
      <c r="E9" s="121" t="s">
        <v>1239</v>
      </c>
      <c r="F9" s="120" t="s">
        <v>944</v>
      </c>
      <c r="G9" s="120" t="s">
        <v>203</v>
      </c>
      <c r="H9" s="120" t="s">
        <v>203</v>
      </c>
      <c r="I9" s="120" t="s">
        <v>339</v>
      </c>
      <c r="J9" s="120" t="s">
        <v>1225</v>
      </c>
      <c r="K9" s="120" t="s">
        <v>412</v>
      </c>
      <c r="L9" s="120" t="s">
        <v>1209</v>
      </c>
      <c r="M9" s="122">
        <v>9.42</v>
      </c>
      <c r="N9" s="124">
        <v>49825</v>
      </c>
      <c r="O9" s="123">
        <v>0.04</v>
      </c>
      <c r="P9" s="123">
        <v>1.9300000000000001E-2</v>
      </c>
      <c r="Q9" s="120"/>
      <c r="R9" s="122">
        <v>78548956</v>
      </c>
      <c r="S9" s="122">
        <v>1</v>
      </c>
      <c r="T9" s="122">
        <v>169.09</v>
      </c>
      <c r="U9" s="122">
        <v>132818.42970000001</v>
      </c>
      <c r="V9" s="120"/>
      <c r="W9" s="120"/>
      <c r="X9" s="123">
        <v>4.9300000000000004E-3</v>
      </c>
      <c r="Y9" s="123">
        <v>0.201152</v>
      </c>
      <c r="Z9" s="123">
        <v>2.3425000000000001E-2</v>
      </c>
    </row>
    <row r="10" spans="1:26" ht="15" customHeight="1">
      <c r="A10" s="121">
        <v>212</v>
      </c>
      <c r="B10" s="121">
        <v>212</v>
      </c>
      <c r="C10" s="120" t="s">
        <v>1222</v>
      </c>
      <c r="D10" s="120" t="s">
        <v>1240</v>
      </c>
      <c r="E10" s="121" t="s">
        <v>1241</v>
      </c>
      <c r="F10" s="120" t="s">
        <v>944</v>
      </c>
      <c r="G10" s="120" t="s">
        <v>203</v>
      </c>
      <c r="H10" s="120" t="s">
        <v>203</v>
      </c>
      <c r="I10" s="120" t="s">
        <v>339</v>
      </c>
      <c r="J10" s="120" t="s">
        <v>1225</v>
      </c>
      <c r="K10" s="120" t="s">
        <v>412</v>
      </c>
      <c r="L10" s="120" t="s">
        <v>1209</v>
      </c>
      <c r="M10" s="122">
        <v>24.78</v>
      </c>
      <c r="N10" s="124">
        <v>55487</v>
      </c>
      <c r="O10" s="123">
        <v>5.0000000000000001E-3</v>
      </c>
      <c r="P10" s="123">
        <v>2.0500000000000001E-2</v>
      </c>
      <c r="Q10" s="120"/>
      <c r="R10" s="122">
        <v>242845424</v>
      </c>
      <c r="S10" s="122">
        <v>1</v>
      </c>
      <c r="T10" s="122">
        <v>78.59</v>
      </c>
      <c r="U10" s="122">
        <v>190852.21872</v>
      </c>
      <c r="V10" s="120"/>
      <c r="W10" s="120"/>
      <c r="X10" s="123">
        <v>9.5440000000000004E-3</v>
      </c>
      <c r="Y10" s="123">
        <v>0.28904400000000002</v>
      </c>
      <c r="Z10" s="123">
        <v>3.3661000000000003E-2</v>
      </c>
    </row>
    <row r="11" spans="1:26" ht="15" customHeight="1">
      <c r="A11" s="121">
        <v>212</v>
      </c>
      <c r="B11" s="121">
        <v>212</v>
      </c>
      <c r="C11" s="120" t="s">
        <v>1222</v>
      </c>
      <c r="D11" s="120" t="s">
        <v>1242</v>
      </c>
      <c r="E11" s="121" t="s">
        <v>1243</v>
      </c>
      <c r="F11" s="120" t="s">
        <v>944</v>
      </c>
      <c r="G11" s="120" t="s">
        <v>203</v>
      </c>
      <c r="H11" s="120" t="s">
        <v>203</v>
      </c>
      <c r="I11" s="120" t="s">
        <v>339</v>
      </c>
      <c r="J11" s="120" t="s">
        <v>1225</v>
      </c>
      <c r="K11" s="120" t="s">
        <v>412</v>
      </c>
      <c r="L11" s="120" t="s">
        <v>1209</v>
      </c>
      <c r="M11" s="122">
        <v>6.89</v>
      </c>
      <c r="N11" s="124">
        <v>48182</v>
      </c>
      <c r="O11" s="123">
        <v>1E-3</v>
      </c>
      <c r="P11" s="123">
        <v>1.8700000000000001E-2</v>
      </c>
      <c r="Q11" s="120"/>
      <c r="R11" s="122">
        <v>107883426</v>
      </c>
      <c r="S11" s="122">
        <v>1</v>
      </c>
      <c r="T11" s="122">
        <v>102.23</v>
      </c>
      <c r="U11" s="122">
        <v>110289.2264</v>
      </c>
      <c r="V11" s="120"/>
      <c r="W11" s="120"/>
      <c r="X11" s="123">
        <v>3.5130000000000001E-3</v>
      </c>
      <c r="Y11" s="123">
        <v>0.16703200000000001</v>
      </c>
      <c r="Z11" s="123">
        <v>1.9452000000000001E-2</v>
      </c>
    </row>
    <row r="12" spans="1:26" ht="15" customHeight="1">
      <c r="A12" s="121">
        <v>212</v>
      </c>
      <c r="B12" s="121">
        <v>212</v>
      </c>
      <c r="C12" s="120" t="s">
        <v>1222</v>
      </c>
      <c r="D12" s="120" t="s">
        <v>1244</v>
      </c>
      <c r="E12" s="121" t="s">
        <v>1245</v>
      </c>
      <c r="F12" s="120" t="s">
        <v>946</v>
      </c>
      <c r="G12" s="120" t="s">
        <v>203</v>
      </c>
      <c r="H12" s="120" t="s">
        <v>203</v>
      </c>
      <c r="I12" s="120" t="s">
        <v>339</v>
      </c>
      <c r="J12" s="120" t="s">
        <v>1225</v>
      </c>
      <c r="K12" s="120" t="s">
        <v>412</v>
      </c>
      <c r="L12" s="120" t="s">
        <v>1209</v>
      </c>
      <c r="M12" s="122">
        <v>11.27</v>
      </c>
      <c r="N12" s="124">
        <v>51897</v>
      </c>
      <c r="O12" s="123">
        <v>5.5E-2</v>
      </c>
      <c r="P12" s="123">
        <v>4.65E-2</v>
      </c>
      <c r="Q12" s="120"/>
      <c r="R12" s="122">
        <v>3326843</v>
      </c>
      <c r="S12" s="122">
        <v>1</v>
      </c>
      <c r="T12" s="122">
        <v>114.94</v>
      </c>
      <c r="U12" s="122">
        <v>3823.8733400000001</v>
      </c>
      <c r="V12" s="120"/>
      <c r="W12" s="120"/>
      <c r="X12" s="123">
        <v>1.37E-4</v>
      </c>
      <c r="Y12" s="123">
        <v>5.7910000000000001E-3</v>
      </c>
      <c r="Z12" s="123">
        <v>6.7400000000000001E-4</v>
      </c>
    </row>
    <row r="13" spans="1:26" ht="15" customHeight="1">
      <c r="A13" s="121">
        <v>212</v>
      </c>
      <c r="B13" s="121">
        <v>212</v>
      </c>
      <c r="C13" s="120" t="s">
        <v>1222</v>
      </c>
      <c r="D13" s="120" t="s">
        <v>1246</v>
      </c>
      <c r="E13" s="121" t="s">
        <v>1247</v>
      </c>
      <c r="F13" s="120" t="s">
        <v>946</v>
      </c>
      <c r="G13" s="120" t="s">
        <v>203</v>
      </c>
      <c r="H13" s="120" t="s">
        <v>203</v>
      </c>
      <c r="I13" s="120" t="s">
        <v>339</v>
      </c>
      <c r="J13" s="120" t="s">
        <v>1225</v>
      </c>
      <c r="K13" s="120" t="s">
        <v>412</v>
      </c>
      <c r="L13" s="120" t="s">
        <v>1209</v>
      </c>
      <c r="M13" s="122">
        <v>0.33</v>
      </c>
      <c r="N13" s="124">
        <v>45777</v>
      </c>
      <c r="O13" s="123">
        <v>5.0000000000000001E-3</v>
      </c>
      <c r="P13" s="123">
        <v>3.9800000000000002E-2</v>
      </c>
      <c r="Q13" s="120"/>
      <c r="R13" s="122">
        <v>173354</v>
      </c>
      <c r="S13" s="122">
        <v>1</v>
      </c>
      <c r="T13" s="122">
        <v>99.23</v>
      </c>
      <c r="U13" s="122">
        <v>172.01917</v>
      </c>
      <c r="V13" s="120"/>
      <c r="W13" s="120"/>
      <c r="X13" s="123">
        <v>1.5999999999999999E-5</v>
      </c>
      <c r="Y13" s="123">
        <v>2.5999999999999998E-4</v>
      </c>
      <c r="Z13" s="123">
        <v>3.0000000000000001E-5</v>
      </c>
    </row>
    <row r="14" spans="1:26" ht="15" customHeight="1">
      <c r="A14" s="121">
        <v>212</v>
      </c>
      <c r="B14" s="121">
        <v>212</v>
      </c>
      <c r="C14" s="120" t="s">
        <v>1222</v>
      </c>
      <c r="D14" s="120" t="s">
        <v>1248</v>
      </c>
      <c r="E14" s="121" t="s">
        <v>1249</v>
      </c>
      <c r="F14" s="120" t="s">
        <v>950</v>
      </c>
      <c r="G14" s="120" t="s">
        <v>203</v>
      </c>
      <c r="H14" s="120" t="s">
        <v>203</v>
      </c>
      <c r="I14" s="120" t="s">
        <v>339</v>
      </c>
      <c r="J14" s="120" t="s">
        <v>1225</v>
      </c>
      <c r="K14" s="120" t="s">
        <v>412</v>
      </c>
      <c r="L14" s="120" t="s">
        <v>1209</v>
      </c>
      <c r="M14" s="122">
        <v>0.02</v>
      </c>
      <c r="N14" s="124">
        <v>45665</v>
      </c>
      <c r="O14" s="123">
        <v>0</v>
      </c>
      <c r="P14" s="123">
        <v>4.8099999999999997E-2</v>
      </c>
      <c r="Q14" s="120"/>
      <c r="R14" s="122">
        <v>5800000</v>
      </c>
      <c r="S14" s="122">
        <v>1</v>
      </c>
      <c r="T14" s="122">
        <v>99.91</v>
      </c>
      <c r="U14" s="122">
        <v>5794.78</v>
      </c>
      <c r="V14" s="120"/>
      <c r="W14" s="120"/>
      <c r="X14" s="123">
        <v>1.5200000000000001E-4</v>
      </c>
      <c r="Y14" s="123">
        <v>8.7760000000000008E-3</v>
      </c>
      <c r="Z14" s="123">
        <v>1.0219999999999999E-3</v>
      </c>
    </row>
    <row r="15" spans="1:26" ht="15" customHeight="1">
      <c r="A15" s="121">
        <v>212</v>
      </c>
      <c r="B15" s="121">
        <v>212</v>
      </c>
      <c r="C15" s="120" t="s">
        <v>1222</v>
      </c>
      <c r="D15" s="120" t="s">
        <v>1250</v>
      </c>
      <c r="E15" s="121" t="s">
        <v>1251</v>
      </c>
      <c r="F15" s="120" t="s">
        <v>946</v>
      </c>
      <c r="G15" s="120" t="s">
        <v>203</v>
      </c>
      <c r="H15" s="120" t="s">
        <v>203</v>
      </c>
      <c r="I15" s="120" t="s">
        <v>339</v>
      </c>
      <c r="J15" s="120" t="s">
        <v>1225</v>
      </c>
      <c r="K15" s="120" t="s">
        <v>412</v>
      </c>
      <c r="L15" s="120" t="s">
        <v>1209</v>
      </c>
      <c r="M15" s="122">
        <v>0.16</v>
      </c>
      <c r="N15" s="124">
        <v>45716</v>
      </c>
      <c r="O15" s="123">
        <v>0</v>
      </c>
      <c r="P15" s="123">
        <v>4.2599999999999999E-2</v>
      </c>
      <c r="Q15" s="120"/>
      <c r="R15" s="122">
        <v>551000</v>
      </c>
      <c r="S15" s="122">
        <v>1</v>
      </c>
      <c r="T15" s="122">
        <v>99.34</v>
      </c>
      <c r="U15" s="122">
        <v>547.36339999999996</v>
      </c>
      <c r="V15" s="120"/>
      <c r="W15" s="120"/>
      <c r="X15" s="123">
        <v>5.8999999999999998E-5</v>
      </c>
      <c r="Y15" s="123">
        <v>8.2799999999999996E-4</v>
      </c>
      <c r="Z15" s="123">
        <v>9.6000000000000002E-5</v>
      </c>
    </row>
    <row r="16" spans="1:26" ht="15" customHeight="1">
      <c r="A16" s="121">
        <v>212</v>
      </c>
      <c r="B16" s="121">
        <v>212</v>
      </c>
      <c r="C16" s="120" t="s">
        <v>1222</v>
      </c>
      <c r="D16" s="120" t="s">
        <v>1252</v>
      </c>
      <c r="E16" s="121" t="s">
        <v>1253</v>
      </c>
      <c r="F16" s="120" t="s">
        <v>944</v>
      </c>
      <c r="G16" s="120" t="s">
        <v>203</v>
      </c>
      <c r="H16" s="120" t="s">
        <v>203</v>
      </c>
      <c r="I16" s="120" t="s">
        <v>339</v>
      </c>
      <c r="J16" s="120" t="s">
        <v>1225</v>
      </c>
      <c r="K16" s="120" t="s">
        <v>412</v>
      </c>
      <c r="L16" s="120" t="s">
        <v>1209</v>
      </c>
      <c r="M16" s="122">
        <v>8.2799999999999994</v>
      </c>
      <c r="N16" s="124">
        <v>48883</v>
      </c>
      <c r="O16" s="123">
        <v>1.6E-2</v>
      </c>
      <c r="P16" s="123">
        <v>1.95E-2</v>
      </c>
      <c r="Q16" s="120"/>
      <c r="R16" s="122">
        <v>39984700</v>
      </c>
      <c r="S16" s="122">
        <v>1</v>
      </c>
      <c r="T16" s="122">
        <v>100.92</v>
      </c>
      <c r="U16" s="122">
        <v>40352.559240000002</v>
      </c>
      <c r="V16" s="120"/>
      <c r="W16" s="120"/>
      <c r="X16" s="123">
        <v>2.5579999999999999E-3</v>
      </c>
      <c r="Y16" s="123">
        <v>6.1113000000000001E-2</v>
      </c>
      <c r="Z16" s="123">
        <v>7.1170000000000001E-3</v>
      </c>
    </row>
    <row r="17" spans="1:26" ht="15" customHeight="1">
      <c r="A17" s="121">
        <v>212</v>
      </c>
      <c r="B17" s="121">
        <v>212</v>
      </c>
      <c r="C17" s="120" t="s">
        <v>1222</v>
      </c>
      <c r="D17" s="120" t="s">
        <v>1254</v>
      </c>
      <c r="E17" s="121" t="s">
        <v>1255</v>
      </c>
      <c r="F17" s="120" t="s">
        <v>944</v>
      </c>
      <c r="G17" s="120" t="s">
        <v>203</v>
      </c>
      <c r="H17" s="120" t="s">
        <v>203</v>
      </c>
      <c r="I17" s="120" t="s">
        <v>339</v>
      </c>
      <c r="J17" s="120" t="s">
        <v>1225</v>
      </c>
      <c r="K17" s="120" t="s">
        <v>412</v>
      </c>
      <c r="L17" s="120" t="s">
        <v>1209</v>
      </c>
      <c r="M17" s="122">
        <v>1.58</v>
      </c>
      <c r="N17" s="124">
        <v>46234</v>
      </c>
      <c r="O17" s="123">
        <v>1E-3</v>
      </c>
      <c r="P17" s="123">
        <v>1.78E-2</v>
      </c>
      <c r="Q17" s="120"/>
      <c r="R17" s="122">
        <v>2772241</v>
      </c>
      <c r="S17" s="122">
        <v>1</v>
      </c>
      <c r="T17" s="122">
        <v>112.4</v>
      </c>
      <c r="U17" s="122">
        <v>3115.9988800000001</v>
      </c>
      <c r="V17" s="120"/>
      <c r="W17" s="120"/>
      <c r="X17" s="123">
        <v>1.37E-4</v>
      </c>
      <c r="Y17" s="123">
        <v>4.7190000000000001E-3</v>
      </c>
      <c r="Z17" s="123">
        <v>5.4900000000000001E-4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7"/>
  <sheetViews>
    <sheetView rightToLeft="1" topLeftCell="G1" workbookViewId="0">
      <selection activeCell="W30" sqref="W3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3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9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1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212</v>
      </c>
      <c r="B2" s="121">
        <v>212</v>
      </c>
      <c r="C2" s="120" t="s">
        <v>1256</v>
      </c>
      <c r="D2" s="121">
        <v>520031931</v>
      </c>
      <c r="E2" s="120" t="s">
        <v>308</v>
      </c>
      <c r="F2" s="120" t="s">
        <v>1257</v>
      </c>
      <c r="G2" s="121" t="s">
        <v>1258</v>
      </c>
      <c r="H2" s="120" t="s">
        <v>320</v>
      </c>
      <c r="I2" s="120" t="s">
        <v>952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483</v>
      </c>
      <c r="O2" s="120" t="s">
        <v>338</v>
      </c>
      <c r="P2" s="120" t="s">
        <v>1259</v>
      </c>
      <c r="Q2" s="120" t="s">
        <v>414</v>
      </c>
      <c r="R2" s="120" t="s">
        <v>406</v>
      </c>
      <c r="S2" s="120" t="s">
        <v>1209</v>
      </c>
      <c r="T2" s="122">
        <v>0.91</v>
      </c>
      <c r="U2" s="124">
        <v>45992</v>
      </c>
      <c r="V2" s="123">
        <v>3.6499999999999998E-2</v>
      </c>
      <c r="W2" s="123">
        <v>4.4699999999999997E-2</v>
      </c>
      <c r="X2" s="120" t="s">
        <v>411</v>
      </c>
      <c r="Y2" s="120"/>
      <c r="Z2" s="122">
        <v>58740.53</v>
      </c>
      <c r="AA2" s="122">
        <v>1</v>
      </c>
      <c r="AB2" s="122">
        <v>99.62</v>
      </c>
      <c r="AC2" s="122"/>
      <c r="AD2" s="122">
        <v>58.517319999999998</v>
      </c>
      <c r="AE2" s="122"/>
      <c r="AF2" s="122"/>
      <c r="AG2" s="120"/>
      <c r="AH2" s="123">
        <v>1.1E-4</v>
      </c>
      <c r="AI2" s="123">
        <v>5.2499999999999997E-4</v>
      </c>
      <c r="AJ2" s="123">
        <v>1.0000000000000001E-5</v>
      </c>
    </row>
    <row r="3" spans="1:36" ht="15" customHeight="1">
      <c r="A3" s="121">
        <v>212</v>
      </c>
      <c r="B3" s="121">
        <v>212</v>
      </c>
      <c r="C3" s="120" t="s">
        <v>1206</v>
      </c>
      <c r="D3" s="121">
        <v>520000118</v>
      </c>
      <c r="E3" s="120" t="s">
        <v>308</v>
      </c>
      <c r="F3" s="120" t="s">
        <v>1260</v>
      </c>
      <c r="G3" s="121" t="s">
        <v>1261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1262</v>
      </c>
      <c r="Q3" s="120" t="s">
        <v>414</v>
      </c>
      <c r="R3" s="120" t="s">
        <v>406</v>
      </c>
      <c r="S3" s="120" t="s">
        <v>1209</v>
      </c>
      <c r="T3" s="122">
        <v>3.84</v>
      </c>
      <c r="U3" s="124">
        <v>48191</v>
      </c>
      <c r="V3" s="123">
        <v>1E-3</v>
      </c>
      <c r="W3" s="123">
        <v>2.3599999999999999E-2</v>
      </c>
      <c r="X3" s="120" t="s">
        <v>411</v>
      </c>
      <c r="Y3" s="120"/>
      <c r="Z3" s="122">
        <v>4164672.56</v>
      </c>
      <c r="AA3" s="122">
        <v>1</v>
      </c>
      <c r="AB3" s="122">
        <v>103.09</v>
      </c>
      <c r="AC3" s="120"/>
      <c r="AD3" s="122">
        <v>4293.3609399999996</v>
      </c>
      <c r="AE3" s="120"/>
      <c r="AF3" s="120"/>
      <c r="AG3" s="120"/>
      <c r="AH3" s="123">
        <v>4.2310000000000004E-3</v>
      </c>
      <c r="AI3" s="123">
        <v>3.8524000000000003E-2</v>
      </c>
      <c r="AJ3" s="123">
        <v>7.5699999999999997E-4</v>
      </c>
    </row>
    <row r="4" spans="1:36" ht="15" customHeight="1">
      <c r="A4" s="121">
        <v>212</v>
      </c>
      <c r="B4" s="121">
        <v>212</v>
      </c>
      <c r="C4" s="120" t="s">
        <v>1263</v>
      </c>
      <c r="D4" s="121">
        <v>513141879</v>
      </c>
      <c r="E4" s="120" t="s">
        <v>308</v>
      </c>
      <c r="F4" s="120" t="s">
        <v>1264</v>
      </c>
      <c r="G4" s="121" t="s">
        <v>1265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1208</v>
      </c>
      <c r="Q4" s="120" t="s">
        <v>412</v>
      </c>
      <c r="R4" s="120" t="s">
        <v>406</v>
      </c>
      <c r="S4" s="120" t="s">
        <v>1209</v>
      </c>
      <c r="T4" s="122">
        <v>0.69</v>
      </c>
      <c r="U4" s="124">
        <v>45910</v>
      </c>
      <c r="V4" s="123">
        <v>1E-3</v>
      </c>
      <c r="W4" s="123">
        <v>2.2599999999999999E-2</v>
      </c>
      <c r="X4" s="120" t="s">
        <v>411</v>
      </c>
      <c r="Y4" s="120"/>
      <c r="Z4" s="122">
        <v>1217000</v>
      </c>
      <c r="AA4" s="122">
        <v>1</v>
      </c>
      <c r="AB4" s="122">
        <v>112.9</v>
      </c>
      <c r="AC4" s="120"/>
      <c r="AD4" s="122">
        <v>1373.9929999999999</v>
      </c>
      <c r="AE4" s="120"/>
      <c r="AF4" s="120"/>
      <c r="AG4" s="120"/>
      <c r="AH4" s="123">
        <v>8.1099999999999998E-4</v>
      </c>
      <c r="AI4" s="123">
        <v>1.2328E-2</v>
      </c>
      <c r="AJ4" s="123">
        <v>2.42E-4</v>
      </c>
    </row>
    <row r="5" spans="1:36" ht="15" customHeight="1">
      <c r="A5" s="121">
        <v>212</v>
      </c>
      <c r="B5" s="121">
        <v>212</v>
      </c>
      <c r="C5" s="120" t="s">
        <v>1266</v>
      </c>
      <c r="D5" s="121">
        <v>520032046</v>
      </c>
      <c r="E5" s="120" t="s">
        <v>308</v>
      </c>
      <c r="F5" s="120" t="s">
        <v>1267</v>
      </c>
      <c r="G5" s="121" t="s">
        <v>1268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1208</v>
      </c>
      <c r="Q5" s="120" t="s">
        <v>412</v>
      </c>
      <c r="R5" s="120" t="s">
        <v>406</v>
      </c>
      <c r="S5" s="120" t="s">
        <v>1209</v>
      </c>
      <c r="T5" s="122">
        <v>2.7</v>
      </c>
      <c r="U5" s="124">
        <v>46658</v>
      </c>
      <c r="V5" s="123">
        <v>1.2200000000000001E-2</v>
      </c>
      <c r="W5" s="123">
        <v>2.3800000000000002E-2</v>
      </c>
      <c r="X5" s="120" t="s">
        <v>411</v>
      </c>
      <c r="Y5" s="120"/>
      <c r="Z5" s="122">
        <v>6208893</v>
      </c>
      <c r="AA5" s="122">
        <v>1</v>
      </c>
      <c r="AB5" s="122">
        <v>113.2</v>
      </c>
      <c r="AC5" s="120"/>
      <c r="AD5" s="122">
        <v>7028.4668799999999</v>
      </c>
      <c r="AE5" s="120"/>
      <c r="AF5" s="120"/>
      <c r="AG5" s="120"/>
      <c r="AH5" s="123">
        <v>2.0579999999999999E-3</v>
      </c>
      <c r="AI5" s="123">
        <v>6.3065999999999997E-2</v>
      </c>
      <c r="AJ5" s="123">
        <v>1.2390000000000001E-3</v>
      </c>
    </row>
    <row r="6" spans="1:36" ht="15" customHeight="1">
      <c r="A6" s="121">
        <v>212</v>
      </c>
      <c r="B6" s="121">
        <v>212</v>
      </c>
      <c r="C6" s="120" t="s">
        <v>1206</v>
      </c>
      <c r="D6" s="121">
        <v>520000118</v>
      </c>
      <c r="E6" s="120" t="s">
        <v>308</v>
      </c>
      <c r="F6" s="120" t="s">
        <v>1269</v>
      </c>
      <c r="G6" s="121" t="s">
        <v>1270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1262</v>
      </c>
      <c r="Q6" s="120" t="s">
        <v>414</v>
      </c>
      <c r="R6" s="120" t="s">
        <v>406</v>
      </c>
      <c r="S6" s="120" t="s">
        <v>1209</v>
      </c>
      <c r="T6" s="122">
        <v>3.31</v>
      </c>
      <c r="U6" s="124">
        <v>47819</v>
      </c>
      <c r="V6" s="123">
        <v>1.7500000000000002E-2</v>
      </c>
      <c r="W6" s="123">
        <v>2.3400000000000001E-2</v>
      </c>
      <c r="X6" s="120" t="s">
        <v>411</v>
      </c>
      <c r="Y6" s="120"/>
      <c r="Z6" s="122">
        <v>385926.71</v>
      </c>
      <c r="AA6" s="122">
        <v>1</v>
      </c>
      <c r="AB6" s="122">
        <v>112.53</v>
      </c>
      <c r="AC6" s="120"/>
      <c r="AD6" s="122">
        <v>434.28332999999998</v>
      </c>
      <c r="AE6" s="120"/>
      <c r="AF6" s="120"/>
      <c r="AG6" s="120"/>
      <c r="AH6" s="123">
        <v>1.73E-4</v>
      </c>
      <c r="AI6" s="123">
        <v>3.8960000000000002E-3</v>
      </c>
      <c r="AJ6" s="123">
        <v>7.6000000000000004E-5</v>
      </c>
    </row>
    <row r="7" spans="1:36" ht="15" customHeight="1">
      <c r="A7" s="121">
        <v>212</v>
      </c>
      <c r="B7" s="121">
        <v>212</v>
      </c>
      <c r="C7" s="120" t="s">
        <v>1271</v>
      </c>
      <c r="D7" s="121">
        <v>520018078</v>
      </c>
      <c r="E7" s="120" t="s">
        <v>308</v>
      </c>
      <c r="F7" s="120" t="s">
        <v>1272</v>
      </c>
      <c r="G7" s="121" t="s">
        <v>1273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1262</v>
      </c>
      <c r="Q7" s="120" t="s">
        <v>414</v>
      </c>
      <c r="R7" s="120" t="s">
        <v>406</v>
      </c>
      <c r="S7" s="120" t="s">
        <v>1209</v>
      </c>
      <c r="T7" s="122">
        <v>4.8499999999999996</v>
      </c>
      <c r="U7" s="124">
        <v>48913</v>
      </c>
      <c r="V7" s="123">
        <v>2.0199999999999999E-2</v>
      </c>
      <c r="W7" s="123">
        <v>2.4299999999999999E-2</v>
      </c>
      <c r="X7" s="120" t="s">
        <v>411</v>
      </c>
      <c r="Y7" s="120"/>
      <c r="Z7" s="122">
        <v>11800000</v>
      </c>
      <c r="AA7" s="122">
        <v>1</v>
      </c>
      <c r="AB7" s="122">
        <v>101.65</v>
      </c>
      <c r="AC7" s="120"/>
      <c r="AD7" s="122">
        <v>11994.7</v>
      </c>
      <c r="AE7" s="120"/>
      <c r="AF7" s="120"/>
      <c r="AG7" s="120"/>
      <c r="AH7" s="123">
        <v>3.307E-3</v>
      </c>
      <c r="AI7" s="123">
        <v>0.107629</v>
      </c>
      <c r="AJ7" s="123">
        <v>2.1150000000000001E-3</v>
      </c>
    </row>
    <row r="8" spans="1:36" ht="15" customHeight="1">
      <c r="A8" s="121">
        <v>212</v>
      </c>
      <c r="B8" s="121">
        <v>212</v>
      </c>
      <c r="C8" s="120" t="s">
        <v>1274</v>
      </c>
      <c r="D8" s="121">
        <v>513893123</v>
      </c>
      <c r="E8" s="120" t="s">
        <v>308</v>
      </c>
      <c r="F8" s="120" t="s">
        <v>1275</v>
      </c>
      <c r="G8" s="121" t="s">
        <v>1276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442</v>
      </c>
      <c r="O8" s="120" t="s">
        <v>338</v>
      </c>
      <c r="P8" s="120" t="s">
        <v>1277</v>
      </c>
      <c r="Q8" s="120" t="s">
        <v>414</v>
      </c>
      <c r="R8" s="120" t="s">
        <v>406</v>
      </c>
      <c r="S8" s="120" t="s">
        <v>1209</v>
      </c>
      <c r="T8" s="122">
        <v>1.4</v>
      </c>
      <c r="U8" s="124">
        <v>46477</v>
      </c>
      <c r="V8" s="123">
        <v>3.5400000000000001E-2</v>
      </c>
      <c r="W8" s="123">
        <v>2.9600000000000001E-2</v>
      </c>
      <c r="X8" s="120" t="s">
        <v>411</v>
      </c>
      <c r="Y8" s="120"/>
      <c r="Z8" s="122">
        <v>411725</v>
      </c>
      <c r="AA8" s="122">
        <v>1</v>
      </c>
      <c r="AB8" s="122">
        <v>108.84</v>
      </c>
      <c r="AC8" s="120"/>
      <c r="AD8" s="122">
        <v>448.12148999999999</v>
      </c>
      <c r="AE8" s="120"/>
      <c r="AF8" s="120"/>
      <c r="AG8" s="120"/>
      <c r="AH8" s="123">
        <v>3.68E-4</v>
      </c>
      <c r="AI8" s="123">
        <v>4.0210000000000003E-3</v>
      </c>
      <c r="AJ8" s="123">
        <v>7.8999999999999996E-5</v>
      </c>
    </row>
    <row r="9" spans="1:36" ht="15" customHeight="1">
      <c r="A9" s="121">
        <v>212</v>
      </c>
      <c r="B9" s="121">
        <v>212</v>
      </c>
      <c r="C9" s="120" t="s">
        <v>1278</v>
      </c>
      <c r="D9" s="121">
        <v>520029935</v>
      </c>
      <c r="E9" s="120" t="s">
        <v>308</v>
      </c>
      <c r="F9" s="120" t="s">
        <v>1279</v>
      </c>
      <c r="G9" s="121" t="s">
        <v>1280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447</v>
      </c>
      <c r="O9" s="120" t="s">
        <v>338</v>
      </c>
      <c r="P9" s="120" t="s">
        <v>1208</v>
      </c>
      <c r="Q9" s="120" t="s">
        <v>412</v>
      </c>
      <c r="R9" s="120" t="s">
        <v>406</v>
      </c>
      <c r="S9" s="120" t="s">
        <v>1209</v>
      </c>
      <c r="T9" s="122">
        <v>3.74</v>
      </c>
      <c r="U9" s="124">
        <v>48441</v>
      </c>
      <c r="V9" s="123">
        <v>2E-3</v>
      </c>
      <c r="W9" s="123">
        <v>2.3800000000000002E-2</v>
      </c>
      <c r="X9" s="120" t="s">
        <v>411</v>
      </c>
      <c r="Y9" s="120"/>
      <c r="Z9" s="122">
        <v>2603200</v>
      </c>
      <c r="AA9" s="122">
        <v>1</v>
      </c>
      <c r="AB9" s="122">
        <v>103.66</v>
      </c>
      <c r="AC9" s="120"/>
      <c r="AD9" s="122">
        <v>2698.47712</v>
      </c>
      <c r="AE9" s="120"/>
      <c r="AF9" s="120"/>
      <c r="AG9" s="120"/>
      <c r="AH9" s="123">
        <v>7.1500000000000003E-4</v>
      </c>
      <c r="AI9" s="123">
        <v>2.4212999999999998E-2</v>
      </c>
      <c r="AJ9" s="123">
        <v>4.75E-4</v>
      </c>
    </row>
    <row r="10" spans="1:36" ht="15" customHeight="1">
      <c r="A10" s="121">
        <v>212</v>
      </c>
      <c r="B10" s="121">
        <v>212</v>
      </c>
      <c r="C10" s="120" t="s">
        <v>1274</v>
      </c>
      <c r="D10" s="121">
        <v>513893123</v>
      </c>
      <c r="E10" s="120" t="s">
        <v>308</v>
      </c>
      <c r="F10" s="120" t="s">
        <v>1281</v>
      </c>
      <c r="G10" s="121" t="s">
        <v>1276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442</v>
      </c>
      <c r="O10" s="120" t="s">
        <v>338</v>
      </c>
      <c r="P10" s="120" t="s">
        <v>1277</v>
      </c>
      <c r="Q10" s="120" t="s">
        <v>414</v>
      </c>
      <c r="R10" s="120" t="s">
        <v>406</v>
      </c>
      <c r="S10" s="120" t="s">
        <v>1209</v>
      </c>
      <c r="T10" s="122">
        <v>1.38</v>
      </c>
      <c r="U10" s="124">
        <v>46477</v>
      </c>
      <c r="V10" s="123">
        <v>3.5400000000000001E-2</v>
      </c>
      <c r="W10" s="123">
        <v>9.4E-2</v>
      </c>
      <c r="X10" s="120" t="s">
        <v>411</v>
      </c>
      <c r="Y10" s="120"/>
      <c r="Z10" s="122">
        <v>-1082.8</v>
      </c>
      <c r="AA10" s="122">
        <v>1</v>
      </c>
      <c r="AB10" s="122">
        <v>100</v>
      </c>
      <c r="AC10" s="120"/>
      <c r="AD10" s="122">
        <v>-1.0828</v>
      </c>
      <c r="AE10" s="120"/>
      <c r="AF10" s="120"/>
      <c r="AG10" s="120"/>
      <c r="AH10" s="123">
        <v>0</v>
      </c>
      <c r="AI10" s="123">
        <v>-9.0000000000000002E-6</v>
      </c>
      <c r="AJ10" s="123">
        <v>0</v>
      </c>
    </row>
    <row r="11" spans="1:36" ht="15" customHeight="1">
      <c r="A11" s="121">
        <v>212</v>
      </c>
      <c r="B11" s="121">
        <v>212</v>
      </c>
      <c r="C11" s="120" t="s">
        <v>1282</v>
      </c>
      <c r="D11" s="121">
        <v>520000472</v>
      </c>
      <c r="E11" s="120" t="s">
        <v>308</v>
      </c>
      <c r="F11" s="120" t="s">
        <v>1283</v>
      </c>
      <c r="G11" s="121" t="s">
        <v>1284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439</v>
      </c>
      <c r="O11" s="120" t="s">
        <v>338</v>
      </c>
      <c r="P11" s="120" t="s">
        <v>1314</v>
      </c>
      <c r="Q11" s="120" t="s">
        <v>414</v>
      </c>
      <c r="R11" s="120" t="s">
        <v>406</v>
      </c>
      <c r="S11" s="120" t="s">
        <v>1209</v>
      </c>
      <c r="T11" s="122">
        <v>10.53</v>
      </c>
      <c r="U11" s="124">
        <v>49825</v>
      </c>
      <c r="V11" s="123">
        <v>1.2500000000000001E-2</v>
      </c>
      <c r="W11" s="123">
        <v>3.0099999999999998E-2</v>
      </c>
      <c r="X11" s="120" t="s">
        <v>411</v>
      </c>
      <c r="Y11" s="120"/>
      <c r="Z11" s="122">
        <v>285000</v>
      </c>
      <c r="AA11" s="122">
        <v>1</v>
      </c>
      <c r="AB11" s="122">
        <v>95.26</v>
      </c>
      <c r="AC11" s="120"/>
      <c r="AD11" s="122">
        <v>271.49099999999999</v>
      </c>
      <c r="AE11" s="120"/>
      <c r="AF11" s="120"/>
      <c r="AG11" s="120"/>
      <c r="AH11" s="123">
        <v>6.6000000000000005E-5</v>
      </c>
      <c r="AI11" s="123">
        <v>2.4359999999999998E-3</v>
      </c>
      <c r="AJ11" s="123">
        <v>4.6999999999999997E-5</v>
      </c>
    </row>
    <row r="12" spans="1:36" ht="15" customHeight="1">
      <c r="A12" s="121">
        <v>212</v>
      </c>
      <c r="B12" s="121">
        <v>212</v>
      </c>
      <c r="C12" s="120" t="s">
        <v>1266</v>
      </c>
      <c r="D12" s="121">
        <v>520032046</v>
      </c>
      <c r="E12" s="120" t="s">
        <v>308</v>
      </c>
      <c r="F12" s="120" t="s">
        <v>1285</v>
      </c>
      <c r="G12" s="121" t="s">
        <v>1286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1208</v>
      </c>
      <c r="Q12" s="120" t="s">
        <v>412</v>
      </c>
      <c r="R12" s="120" t="s">
        <v>406</v>
      </c>
      <c r="S12" s="120" t="s">
        <v>1209</v>
      </c>
      <c r="T12" s="122">
        <v>3.78</v>
      </c>
      <c r="U12" s="124">
        <v>48190</v>
      </c>
      <c r="V12" s="123">
        <v>1.6400000000000001E-2</v>
      </c>
      <c r="W12" s="123">
        <v>2.4500000000000001E-2</v>
      </c>
      <c r="X12" s="120" t="s">
        <v>411</v>
      </c>
      <c r="Y12" s="120"/>
      <c r="Z12" s="122">
        <v>556904.80000000005</v>
      </c>
      <c r="AA12" s="122">
        <v>1</v>
      </c>
      <c r="AB12" s="122">
        <v>103.92</v>
      </c>
      <c r="AC12" s="120"/>
      <c r="AD12" s="122">
        <v>578.73546999999996</v>
      </c>
      <c r="AE12" s="120"/>
      <c r="AF12" s="120"/>
      <c r="AG12" s="120"/>
      <c r="AH12" s="123">
        <v>5.9100000000000005E-4</v>
      </c>
      <c r="AI12" s="123">
        <v>5.1929999999999997E-3</v>
      </c>
      <c r="AJ12" s="123">
        <v>1.02E-4</v>
      </c>
    </row>
    <row r="13" spans="1:36" ht="15" customHeight="1">
      <c r="A13" s="121">
        <v>212</v>
      </c>
      <c r="B13" s="121">
        <v>212</v>
      </c>
      <c r="C13" s="120" t="s">
        <v>1206</v>
      </c>
      <c r="D13" s="121">
        <v>520000118</v>
      </c>
      <c r="E13" s="120" t="s">
        <v>308</v>
      </c>
      <c r="F13" s="120" t="s">
        <v>1287</v>
      </c>
      <c r="G13" s="121" t="s">
        <v>1288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447</v>
      </c>
      <c r="O13" s="120" t="s">
        <v>338</v>
      </c>
      <c r="P13" s="120" t="s">
        <v>1262</v>
      </c>
      <c r="Q13" s="120" t="s">
        <v>414</v>
      </c>
      <c r="R13" s="120" t="s">
        <v>406</v>
      </c>
      <c r="S13" s="120" t="s">
        <v>1209</v>
      </c>
      <c r="T13" s="122">
        <v>4.22</v>
      </c>
      <c r="U13" s="124">
        <v>48547</v>
      </c>
      <c r="V13" s="123">
        <v>1.3899999999999999E-2</v>
      </c>
      <c r="W13" s="123">
        <v>2.3E-2</v>
      </c>
      <c r="X13" s="120" t="s">
        <v>411</v>
      </c>
      <c r="Y13" s="120"/>
      <c r="Z13" s="122">
        <v>158400</v>
      </c>
      <c r="AA13" s="122">
        <v>1</v>
      </c>
      <c r="AB13" s="122">
        <v>103.13</v>
      </c>
      <c r="AC13" s="120"/>
      <c r="AD13" s="122">
        <v>163.35792000000001</v>
      </c>
      <c r="AE13" s="120"/>
      <c r="AF13" s="120"/>
      <c r="AG13" s="120"/>
      <c r="AH13" s="123">
        <v>9.8999999999999994E-5</v>
      </c>
      <c r="AI13" s="123">
        <v>1.4649999999999999E-3</v>
      </c>
      <c r="AJ13" s="123">
        <v>2.8E-5</v>
      </c>
    </row>
    <row r="14" spans="1:36" ht="15" customHeight="1">
      <c r="A14" s="121">
        <v>212</v>
      </c>
      <c r="B14" s="121">
        <v>212</v>
      </c>
      <c r="C14" s="120" t="s">
        <v>1266</v>
      </c>
      <c r="D14" s="121">
        <v>520032046</v>
      </c>
      <c r="E14" s="120" t="s">
        <v>308</v>
      </c>
      <c r="F14" s="120" t="s">
        <v>1289</v>
      </c>
      <c r="G14" s="121" t="s">
        <v>1290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447</v>
      </c>
      <c r="O14" s="120" t="s">
        <v>338</v>
      </c>
      <c r="P14" s="120" t="s">
        <v>1208</v>
      </c>
      <c r="Q14" s="120" t="s">
        <v>412</v>
      </c>
      <c r="R14" s="120" t="s">
        <v>406</v>
      </c>
      <c r="S14" s="120" t="s">
        <v>1209</v>
      </c>
      <c r="T14" s="122">
        <v>5.47</v>
      </c>
      <c r="U14" s="124">
        <v>47665</v>
      </c>
      <c r="V14" s="123">
        <v>2E-3</v>
      </c>
      <c r="W14" s="123">
        <v>2.46E-2</v>
      </c>
      <c r="X14" s="120" t="s">
        <v>411</v>
      </c>
      <c r="Y14" s="120"/>
      <c r="Z14" s="122">
        <v>3601500</v>
      </c>
      <c r="AA14" s="122">
        <v>1</v>
      </c>
      <c r="AB14" s="122">
        <v>102.2</v>
      </c>
      <c r="AC14" s="120"/>
      <c r="AD14" s="122">
        <v>3680.7330000000002</v>
      </c>
      <c r="AE14" s="120"/>
      <c r="AF14" s="120"/>
      <c r="AG14" s="120"/>
      <c r="AH14" s="123">
        <v>3.7569999999999999E-3</v>
      </c>
      <c r="AI14" s="123">
        <v>3.3027000000000001E-2</v>
      </c>
      <c r="AJ14" s="123">
        <v>6.4899999999999995E-4</v>
      </c>
    </row>
    <row r="15" spans="1:36" ht="15" customHeight="1">
      <c r="A15" s="121">
        <v>212</v>
      </c>
      <c r="B15" s="121">
        <v>212</v>
      </c>
      <c r="C15" s="120" t="s">
        <v>1271</v>
      </c>
      <c r="D15" s="121">
        <v>520018078</v>
      </c>
      <c r="E15" s="120" t="s">
        <v>308</v>
      </c>
      <c r="F15" s="120" t="s">
        <v>1291</v>
      </c>
      <c r="G15" s="121" t="s">
        <v>1292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447</v>
      </c>
      <c r="O15" s="120" t="s">
        <v>338</v>
      </c>
      <c r="P15" s="120" t="s">
        <v>1262</v>
      </c>
      <c r="Q15" s="120" t="s">
        <v>414</v>
      </c>
      <c r="R15" s="120" t="s">
        <v>406</v>
      </c>
      <c r="S15" s="120" t="s">
        <v>1209</v>
      </c>
      <c r="T15" s="122">
        <v>2.9</v>
      </c>
      <c r="U15" s="124">
        <v>46716</v>
      </c>
      <c r="V15" s="123">
        <v>1E-3</v>
      </c>
      <c r="W15" s="123">
        <v>2.1899999999999999E-2</v>
      </c>
      <c r="X15" s="120" t="s">
        <v>411</v>
      </c>
      <c r="Y15" s="120"/>
      <c r="Z15" s="122">
        <v>8076000</v>
      </c>
      <c r="AA15" s="122">
        <v>1</v>
      </c>
      <c r="AB15" s="122">
        <v>105.89</v>
      </c>
      <c r="AC15" s="120"/>
      <c r="AD15" s="122">
        <v>8551.6764000000003</v>
      </c>
      <c r="AE15" s="120"/>
      <c r="AF15" s="120"/>
      <c r="AG15" s="120"/>
      <c r="AH15" s="123">
        <v>2.5739999999999999E-3</v>
      </c>
      <c r="AI15" s="123">
        <v>7.6733999999999997E-2</v>
      </c>
      <c r="AJ15" s="123">
        <v>1.508E-3</v>
      </c>
    </row>
    <row r="16" spans="1:36" ht="15" customHeight="1">
      <c r="A16" s="121">
        <v>212</v>
      </c>
      <c r="B16" s="121">
        <v>212</v>
      </c>
      <c r="C16" s="120" t="s">
        <v>1206</v>
      </c>
      <c r="D16" s="121">
        <v>520000118</v>
      </c>
      <c r="E16" s="120" t="s">
        <v>308</v>
      </c>
      <c r="F16" s="120" t="s">
        <v>1293</v>
      </c>
      <c r="G16" s="121" t="s">
        <v>1294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447</v>
      </c>
      <c r="O16" s="120" t="s">
        <v>338</v>
      </c>
      <c r="P16" s="120" t="s">
        <v>1295</v>
      </c>
      <c r="Q16" s="120" t="s">
        <v>412</v>
      </c>
      <c r="R16" s="120" t="s">
        <v>406</v>
      </c>
      <c r="S16" s="120" t="s">
        <v>1209</v>
      </c>
      <c r="T16" s="122">
        <v>3.74</v>
      </c>
      <c r="U16" s="124">
        <v>47086</v>
      </c>
      <c r="V16" s="123">
        <v>3.09E-2</v>
      </c>
      <c r="W16" s="123">
        <v>2.7799999999999998E-2</v>
      </c>
      <c r="X16" s="120" t="s">
        <v>410</v>
      </c>
      <c r="Y16" s="120"/>
      <c r="Z16" s="122">
        <v>950000</v>
      </c>
      <c r="AA16" s="122">
        <v>1</v>
      </c>
      <c r="AB16" s="122">
        <v>108.47</v>
      </c>
      <c r="AC16" s="120"/>
      <c r="AD16" s="122">
        <v>1030.4649999999999</v>
      </c>
      <c r="AE16" s="120"/>
      <c r="AF16" s="120"/>
      <c r="AG16" s="120"/>
      <c r="AH16" s="123">
        <v>1E-3</v>
      </c>
      <c r="AI16" s="123">
        <v>9.2460000000000007E-3</v>
      </c>
      <c r="AJ16" s="123">
        <v>1.8100000000000001E-4</v>
      </c>
    </row>
    <row r="17" spans="1:36" ht="15" customHeight="1">
      <c r="A17" s="121">
        <v>212</v>
      </c>
      <c r="B17" s="121">
        <v>212</v>
      </c>
      <c r="C17" s="120" t="s">
        <v>1266</v>
      </c>
      <c r="D17" s="121">
        <v>520032046</v>
      </c>
      <c r="E17" s="120" t="s">
        <v>308</v>
      </c>
      <c r="F17" s="120" t="s">
        <v>1296</v>
      </c>
      <c r="G17" s="121" t="s">
        <v>1297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1208</v>
      </c>
      <c r="Q17" s="120" t="s">
        <v>412</v>
      </c>
      <c r="R17" s="120" t="s">
        <v>406</v>
      </c>
      <c r="S17" s="120" t="s">
        <v>1209</v>
      </c>
      <c r="T17" s="122">
        <v>3.18</v>
      </c>
      <c r="U17" s="124">
        <v>47950</v>
      </c>
      <c r="V17" s="123">
        <v>1E-3</v>
      </c>
      <c r="W17" s="123">
        <v>2.4199999999999999E-2</v>
      </c>
      <c r="X17" s="120" t="s">
        <v>411</v>
      </c>
      <c r="Y17" s="120"/>
      <c r="Z17" s="122">
        <v>280008</v>
      </c>
      <c r="AA17" s="122">
        <v>1</v>
      </c>
      <c r="AB17" s="122">
        <v>103.37</v>
      </c>
      <c r="AC17" s="120"/>
      <c r="AD17" s="122">
        <v>289.44427000000002</v>
      </c>
      <c r="AE17" s="120"/>
      <c r="AF17" s="120"/>
      <c r="AG17" s="120"/>
      <c r="AH17" s="123">
        <v>1.07E-4</v>
      </c>
      <c r="AI17" s="123">
        <v>2.5969999999999999E-3</v>
      </c>
      <c r="AJ17" s="123">
        <v>5.1E-5</v>
      </c>
    </row>
    <row r="18" spans="1:36" ht="15" customHeight="1">
      <c r="A18" s="121">
        <v>212</v>
      </c>
      <c r="B18" s="121">
        <v>212</v>
      </c>
      <c r="C18" s="120" t="s">
        <v>1266</v>
      </c>
      <c r="D18" s="121">
        <v>520032046</v>
      </c>
      <c r="E18" s="120" t="s">
        <v>308</v>
      </c>
      <c r="F18" s="120" t="s">
        <v>1298</v>
      </c>
      <c r="G18" s="121" t="s">
        <v>1299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447</v>
      </c>
      <c r="O18" s="120" t="s">
        <v>338</v>
      </c>
      <c r="P18" s="120" t="s">
        <v>1208</v>
      </c>
      <c r="Q18" s="120" t="s">
        <v>412</v>
      </c>
      <c r="R18" s="120" t="s">
        <v>406</v>
      </c>
      <c r="S18" s="120" t="s">
        <v>1209</v>
      </c>
      <c r="T18" s="122">
        <v>3.8</v>
      </c>
      <c r="U18" s="124">
        <v>47048</v>
      </c>
      <c r="V18" s="123">
        <v>1E-3</v>
      </c>
      <c r="W18" s="123">
        <v>2.3900000000000001E-2</v>
      </c>
      <c r="X18" s="120" t="s">
        <v>411</v>
      </c>
      <c r="Y18" s="120"/>
      <c r="Z18" s="122">
        <v>4144271</v>
      </c>
      <c r="AA18" s="122">
        <v>1</v>
      </c>
      <c r="AB18" s="122">
        <v>103.26</v>
      </c>
      <c r="AC18" s="120"/>
      <c r="AD18" s="122">
        <v>4279.3742300000004</v>
      </c>
      <c r="AE18" s="120"/>
      <c r="AF18" s="120"/>
      <c r="AG18" s="120"/>
      <c r="AH18" s="123">
        <v>1.227E-3</v>
      </c>
      <c r="AI18" s="123">
        <v>3.8399000000000003E-2</v>
      </c>
      <c r="AJ18" s="123">
        <v>7.54E-4</v>
      </c>
    </row>
    <row r="19" spans="1:36" ht="15" customHeight="1">
      <c r="A19" s="121">
        <v>212</v>
      </c>
      <c r="B19" s="121">
        <v>212</v>
      </c>
      <c r="C19" s="120" t="s">
        <v>1300</v>
      </c>
      <c r="D19" s="121">
        <v>520010869</v>
      </c>
      <c r="E19" s="120" t="s">
        <v>308</v>
      </c>
      <c r="F19" s="120" t="s">
        <v>1301</v>
      </c>
      <c r="G19" s="121" t="s">
        <v>1302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476</v>
      </c>
      <c r="O19" s="120" t="s">
        <v>338</v>
      </c>
      <c r="P19" s="120" t="s">
        <v>1208</v>
      </c>
      <c r="Q19" s="120" t="s">
        <v>412</v>
      </c>
      <c r="R19" s="120" t="s">
        <v>406</v>
      </c>
      <c r="S19" s="120" t="s">
        <v>1209</v>
      </c>
      <c r="T19" s="122">
        <v>1.98</v>
      </c>
      <c r="U19" s="124">
        <v>46752</v>
      </c>
      <c r="V19" s="123">
        <v>1E-3</v>
      </c>
      <c r="W19" s="123">
        <v>2.23E-2</v>
      </c>
      <c r="X19" s="120" t="s">
        <v>411</v>
      </c>
      <c r="Y19" s="120"/>
      <c r="Z19" s="122">
        <v>557400</v>
      </c>
      <c r="AA19" s="122">
        <v>1</v>
      </c>
      <c r="AB19" s="122">
        <v>108.87</v>
      </c>
      <c r="AC19" s="120"/>
      <c r="AD19" s="122">
        <v>606.84137999999996</v>
      </c>
      <c r="AE19" s="120"/>
      <c r="AF19" s="120"/>
      <c r="AG19" s="120"/>
      <c r="AH19" s="123">
        <v>8.6700000000000004E-4</v>
      </c>
      <c r="AI19" s="123">
        <v>5.4450000000000002E-3</v>
      </c>
      <c r="AJ19" s="123">
        <v>1.07E-4</v>
      </c>
    </row>
    <row r="20" spans="1:36" ht="15" customHeight="1">
      <c r="A20" s="121">
        <v>212</v>
      </c>
      <c r="B20" s="121">
        <v>212</v>
      </c>
      <c r="C20" s="120" t="s">
        <v>1266</v>
      </c>
      <c r="D20" s="121">
        <v>520032046</v>
      </c>
      <c r="E20" s="120" t="s">
        <v>308</v>
      </c>
      <c r="F20" s="120" t="s">
        <v>1303</v>
      </c>
      <c r="G20" s="121" t="s">
        <v>1304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447</v>
      </c>
      <c r="O20" s="120" t="s">
        <v>338</v>
      </c>
      <c r="P20" s="120" t="s">
        <v>1208</v>
      </c>
      <c r="Q20" s="120" t="s">
        <v>412</v>
      </c>
      <c r="R20" s="120" t="s">
        <v>406</v>
      </c>
      <c r="S20" s="120" t="s">
        <v>1209</v>
      </c>
      <c r="T20" s="122">
        <v>4.71</v>
      </c>
      <c r="U20" s="124">
        <v>48938</v>
      </c>
      <c r="V20" s="123">
        <v>1.9900000000000001E-2</v>
      </c>
      <c r="W20" s="123">
        <v>2.4E-2</v>
      </c>
      <c r="X20" s="120" t="s">
        <v>411</v>
      </c>
      <c r="Y20" s="120"/>
      <c r="Z20" s="122">
        <v>10620000</v>
      </c>
      <c r="AA20" s="122">
        <v>1</v>
      </c>
      <c r="AB20" s="122">
        <v>101.53</v>
      </c>
      <c r="AC20" s="120"/>
      <c r="AD20" s="122">
        <v>10782.486000000001</v>
      </c>
      <c r="AE20" s="120"/>
      <c r="AF20" s="120"/>
      <c r="AG20" s="120"/>
      <c r="AH20" s="123">
        <v>4.3699999999999998E-3</v>
      </c>
      <c r="AI20" s="123">
        <v>9.6752000000000005E-2</v>
      </c>
      <c r="AJ20" s="123">
        <v>1.9009999999999999E-3</v>
      </c>
    </row>
    <row r="21" spans="1:36" ht="15" customHeight="1">
      <c r="A21" s="121">
        <v>212</v>
      </c>
      <c r="B21" s="121">
        <v>212</v>
      </c>
      <c r="C21" s="120" t="s">
        <v>1206</v>
      </c>
      <c r="D21" s="121">
        <v>520000118</v>
      </c>
      <c r="E21" s="120" t="s">
        <v>308</v>
      </c>
      <c r="F21" s="120" t="s">
        <v>1305</v>
      </c>
      <c r="G21" s="121" t="s">
        <v>1306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447</v>
      </c>
      <c r="O21" s="120" t="s">
        <v>338</v>
      </c>
      <c r="P21" s="120" t="s">
        <v>1295</v>
      </c>
      <c r="Q21" s="120" t="s">
        <v>412</v>
      </c>
      <c r="R21" s="120" t="s">
        <v>406</v>
      </c>
      <c r="S21" s="120" t="s">
        <v>1209</v>
      </c>
      <c r="T21" s="122">
        <v>1.6</v>
      </c>
      <c r="U21" s="124">
        <v>46251</v>
      </c>
      <c r="V21" s="123">
        <v>2.9700000000000001E-2</v>
      </c>
      <c r="W21" s="123">
        <v>2.9399999999999999E-2</v>
      </c>
      <c r="X21" s="120" t="s">
        <v>410</v>
      </c>
      <c r="Y21" s="120"/>
      <c r="Z21" s="122">
        <v>250000</v>
      </c>
      <c r="AA21" s="122">
        <v>1</v>
      </c>
      <c r="AB21" s="122">
        <v>116.55</v>
      </c>
      <c r="AC21" s="120"/>
      <c r="AD21" s="122">
        <v>291.375</v>
      </c>
      <c r="AE21" s="120"/>
      <c r="AF21" s="120"/>
      <c r="AG21" s="120"/>
      <c r="AH21" s="123">
        <v>3.57E-4</v>
      </c>
      <c r="AI21" s="123">
        <v>2.614E-3</v>
      </c>
      <c r="AJ21" s="123">
        <v>5.1E-5</v>
      </c>
    </row>
    <row r="22" spans="1:36" ht="15" customHeight="1">
      <c r="A22" s="121">
        <v>212</v>
      </c>
      <c r="B22" s="121">
        <v>212</v>
      </c>
      <c r="C22" s="120" t="s">
        <v>1300</v>
      </c>
      <c r="D22" s="121">
        <v>520010869</v>
      </c>
      <c r="E22" s="120" t="s">
        <v>308</v>
      </c>
      <c r="F22" s="120" t="s">
        <v>1307</v>
      </c>
      <c r="G22" s="121" t="s">
        <v>1308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476</v>
      </c>
      <c r="O22" s="120" t="s">
        <v>338</v>
      </c>
      <c r="P22" s="120" t="s">
        <v>1208</v>
      </c>
      <c r="Q22" s="120" t="s">
        <v>412</v>
      </c>
      <c r="R22" s="120" t="s">
        <v>406</v>
      </c>
      <c r="S22" s="120" t="s">
        <v>1209</v>
      </c>
      <c r="T22" s="122">
        <v>12.03</v>
      </c>
      <c r="U22" s="124">
        <v>56249</v>
      </c>
      <c r="V22" s="123">
        <v>2.07E-2</v>
      </c>
      <c r="W22" s="123">
        <v>2.8799999999999999E-2</v>
      </c>
      <c r="X22" s="120" t="s">
        <v>411</v>
      </c>
      <c r="Y22" s="120"/>
      <c r="Z22" s="122">
        <v>19715991.93</v>
      </c>
      <c r="AA22" s="122">
        <v>1</v>
      </c>
      <c r="AB22" s="122">
        <v>103.14</v>
      </c>
      <c r="AC22" s="120"/>
      <c r="AD22" s="122">
        <v>20335.074079999999</v>
      </c>
      <c r="AE22" s="120"/>
      <c r="AF22" s="120"/>
      <c r="AG22" s="120"/>
      <c r="AH22" s="123">
        <v>3.6059999999999998E-3</v>
      </c>
      <c r="AI22" s="123">
        <v>0.18246799999999999</v>
      </c>
      <c r="AJ22" s="123">
        <v>3.5860000000000002E-3</v>
      </c>
    </row>
    <row r="23" spans="1:36" ht="15" customHeight="1">
      <c r="A23" s="121">
        <v>212</v>
      </c>
      <c r="B23" s="121">
        <v>212</v>
      </c>
      <c r="C23" s="120" t="s">
        <v>1282</v>
      </c>
      <c r="D23" s="121">
        <v>520000472</v>
      </c>
      <c r="E23" s="120" t="s">
        <v>308</v>
      </c>
      <c r="F23" s="120" t="s">
        <v>1309</v>
      </c>
      <c r="G23" s="121" t="s">
        <v>1310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439</v>
      </c>
      <c r="O23" s="120" t="s">
        <v>338</v>
      </c>
      <c r="P23" s="120" t="s">
        <v>1314</v>
      </c>
      <c r="Q23" s="120" t="s">
        <v>414</v>
      </c>
      <c r="R23" s="120" t="s">
        <v>406</v>
      </c>
      <c r="S23" s="120" t="s">
        <v>1209</v>
      </c>
      <c r="T23" s="122">
        <v>5.55</v>
      </c>
      <c r="U23" s="124">
        <v>48112</v>
      </c>
      <c r="V23" s="123">
        <v>2.3900000000000001E-2</v>
      </c>
      <c r="W23" s="123">
        <v>2.5899999999999999E-2</v>
      </c>
      <c r="X23" s="120" t="s">
        <v>411</v>
      </c>
      <c r="Y23" s="120"/>
      <c r="Z23" s="122">
        <v>9500000</v>
      </c>
      <c r="AA23" s="122">
        <v>1</v>
      </c>
      <c r="AB23" s="122">
        <v>114.47</v>
      </c>
      <c r="AC23" s="120"/>
      <c r="AD23" s="122">
        <v>10874.65</v>
      </c>
      <c r="AE23" s="120"/>
      <c r="AF23" s="120"/>
      <c r="AG23" s="120"/>
      <c r="AH23" s="123">
        <v>2.4420000000000002E-3</v>
      </c>
      <c r="AI23" s="123">
        <v>9.7578999999999999E-2</v>
      </c>
      <c r="AJ23" s="123">
        <v>1.918E-3</v>
      </c>
    </row>
    <row r="24" spans="1:36" ht="15" customHeight="1">
      <c r="A24" s="121">
        <v>212</v>
      </c>
      <c r="B24" s="121">
        <v>212</v>
      </c>
      <c r="C24" s="120" t="s">
        <v>1311</v>
      </c>
      <c r="D24" s="121">
        <v>513436394</v>
      </c>
      <c r="E24" s="120" t="s">
        <v>308</v>
      </c>
      <c r="F24" s="120" t="s">
        <v>1312</v>
      </c>
      <c r="G24" s="121" t="s">
        <v>1313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476</v>
      </c>
      <c r="O24" s="120" t="s">
        <v>338</v>
      </c>
      <c r="P24" s="120" t="s">
        <v>1314</v>
      </c>
      <c r="Q24" s="120" t="s">
        <v>414</v>
      </c>
      <c r="R24" s="120" t="s">
        <v>406</v>
      </c>
      <c r="S24" s="120" t="s">
        <v>1209</v>
      </c>
      <c r="T24" s="122">
        <v>5.35</v>
      </c>
      <c r="U24" s="124">
        <v>48760</v>
      </c>
      <c r="V24" s="123">
        <v>2.9499999999999998E-2</v>
      </c>
      <c r="W24" s="123">
        <v>2.35E-2</v>
      </c>
      <c r="X24" s="120" t="s">
        <v>411</v>
      </c>
      <c r="Y24" s="120"/>
      <c r="Z24" s="122">
        <v>7396130.8499999996</v>
      </c>
      <c r="AA24" s="122">
        <v>1</v>
      </c>
      <c r="AB24" s="122">
        <v>117.81</v>
      </c>
      <c r="AC24" s="120"/>
      <c r="AD24" s="122">
        <v>8713.3817500000005</v>
      </c>
      <c r="AE24" s="120"/>
      <c r="AF24" s="120"/>
      <c r="AG24" s="120"/>
      <c r="AH24" s="123">
        <v>5.0629999999999998E-3</v>
      </c>
      <c r="AI24" s="123">
        <v>7.8185000000000004E-2</v>
      </c>
      <c r="AJ24" s="123">
        <v>1.536E-3</v>
      </c>
    </row>
    <row r="25" spans="1:36" ht="15" customHeight="1">
      <c r="A25" s="121">
        <v>212</v>
      </c>
      <c r="B25" s="121">
        <v>212</v>
      </c>
      <c r="C25" s="120" t="s">
        <v>1271</v>
      </c>
      <c r="D25" s="121">
        <v>520018078</v>
      </c>
      <c r="E25" s="120" t="s">
        <v>308</v>
      </c>
      <c r="F25" s="120" t="s">
        <v>1315</v>
      </c>
      <c r="G25" s="121" t="s">
        <v>1316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447</v>
      </c>
      <c r="O25" s="120" t="s">
        <v>338</v>
      </c>
      <c r="P25" s="120" t="s">
        <v>1262</v>
      </c>
      <c r="Q25" s="120" t="s">
        <v>414</v>
      </c>
      <c r="R25" s="120" t="s">
        <v>406</v>
      </c>
      <c r="S25" s="120" t="s">
        <v>1209</v>
      </c>
      <c r="T25" s="122">
        <v>4.8899999999999997</v>
      </c>
      <c r="U25" s="124">
        <v>47447</v>
      </c>
      <c r="V25" s="123">
        <v>1E-3</v>
      </c>
      <c r="W25" s="123">
        <v>2.3599999999999999E-2</v>
      </c>
      <c r="X25" s="120" t="s">
        <v>411</v>
      </c>
      <c r="Y25" s="120"/>
      <c r="Z25" s="122">
        <v>11027540</v>
      </c>
      <c r="AA25" s="122">
        <v>1</v>
      </c>
      <c r="AB25" s="122">
        <v>100.78</v>
      </c>
      <c r="AC25" s="120"/>
      <c r="AD25" s="122">
        <v>11113.55481</v>
      </c>
      <c r="AE25" s="120"/>
      <c r="AF25" s="120"/>
      <c r="AG25" s="120"/>
      <c r="AH25" s="123">
        <v>4.4339999999999996E-3</v>
      </c>
      <c r="AI25" s="123">
        <v>9.9722000000000005E-2</v>
      </c>
      <c r="AJ25" s="123">
        <v>1.9599999999999999E-3</v>
      </c>
    </row>
    <row r="26" spans="1:36" ht="15" customHeight="1">
      <c r="A26" s="121">
        <v>212</v>
      </c>
      <c r="B26" s="121">
        <v>212</v>
      </c>
      <c r="C26" s="120" t="s">
        <v>1282</v>
      </c>
      <c r="D26" s="121">
        <v>520000472</v>
      </c>
      <c r="E26" s="120" t="s">
        <v>308</v>
      </c>
      <c r="F26" s="120" t="s">
        <v>1317</v>
      </c>
      <c r="G26" s="121" t="s">
        <v>1318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439</v>
      </c>
      <c r="O26" s="120" t="s">
        <v>338</v>
      </c>
      <c r="P26" s="120" t="s">
        <v>1314</v>
      </c>
      <c r="Q26" s="120" t="s">
        <v>414</v>
      </c>
      <c r="R26" s="120" t="s">
        <v>406</v>
      </c>
      <c r="S26" s="120" t="s">
        <v>1209</v>
      </c>
      <c r="T26" s="122">
        <v>3.19</v>
      </c>
      <c r="U26" s="124">
        <v>47220</v>
      </c>
      <c r="V26" s="123">
        <v>3.85E-2</v>
      </c>
      <c r="W26" s="123">
        <v>2.4299999999999999E-2</v>
      </c>
      <c r="X26" s="120" t="s">
        <v>411</v>
      </c>
      <c r="Y26" s="120"/>
      <c r="Z26" s="122">
        <v>295985.83</v>
      </c>
      <c r="AA26" s="122">
        <v>1</v>
      </c>
      <c r="AB26" s="122">
        <v>122.39</v>
      </c>
      <c r="AC26" s="120"/>
      <c r="AD26" s="122">
        <v>362.25706000000002</v>
      </c>
      <c r="AE26" s="120"/>
      <c r="AF26" s="120"/>
      <c r="AG26" s="120"/>
      <c r="AH26" s="123">
        <v>1.15E-4</v>
      </c>
      <c r="AI26" s="123">
        <v>3.2499999999999999E-3</v>
      </c>
      <c r="AJ26" s="123">
        <v>6.3E-5</v>
      </c>
    </row>
    <row r="27" spans="1:36" ht="15" customHeight="1">
      <c r="A27" s="121">
        <v>212</v>
      </c>
      <c r="B27" s="121">
        <v>212</v>
      </c>
      <c r="C27" s="120" t="s">
        <v>1319</v>
      </c>
      <c r="D27" s="121">
        <v>510960719</v>
      </c>
      <c r="E27" s="120" t="s">
        <v>308</v>
      </c>
      <c r="F27" s="120" t="s">
        <v>1320</v>
      </c>
      <c r="G27" s="121" t="s">
        <v>1321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463</v>
      </c>
      <c r="O27" s="120" t="s">
        <v>338</v>
      </c>
      <c r="P27" s="120" t="s">
        <v>1314</v>
      </c>
      <c r="Q27" s="120" t="s">
        <v>414</v>
      </c>
      <c r="R27" s="120" t="s">
        <v>406</v>
      </c>
      <c r="S27" s="120" t="s">
        <v>1209</v>
      </c>
      <c r="T27" s="122">
        <v>2.3199999999999998</v>
      </c>
      <c r="U27" s="124">
        <v>46934</v>
      </c>
      <c r="V27" s="123">
        <v>1.77E-2</v>
      </c>
      <c r="W27" s="123">
        <v>2.5999999999999999E-2</v>
      </c>
      <c r="X27" s="120" t="s">
        <v>411</v>
      </c>
      <c r="Y27" s="120"/>
      <c r="Z27" s="122">
        <v>1052800</v>
      </c>
      <c r="AA27" s="122">
        <v>1</v>
      </c>
      <c r="AB27" s="122">
        <v>113.1</v>
      </c>
      <c r="AC27" s="120"/>
      <c r="AD27" s="122">
        <v>1190.7167999999999</v>
      </c>
      <c r="AE27" s="120"/>
      <c r="AF27" s="120"/>
      <c r="AG27" s="120"/>
      <c r="AH27" s="123">
        <v>4.0499999999999998E-4</v>
      </c>
      <c r="AI27" s="123">
        <v>1.0684000000000001E-2</v>
      </c>
      <c r="AJ27" s="123">
        <v>2.1000000000000001E-4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4"/>
  <sheetViews>
    <sheetView rightToLeft="1" workbookViewId="0">
      <selection activeCell="A9" sqref="A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9.125" bestFit="1" customWidth="1"/>
    <col min="4" max="4" width="9.875" bestFit="1" customWidth="1"/>
    <col min="5" max="5" width="9.125" bestFit="1" customWidth="1"/>
    <col min="6" max="6" width="10.62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3.375" bestFit="1" customWidth="1"/>
    <col min="15" max="15" width="9.625" bestFit="1" customWidth="1"/>
    <col min="16" max="16" width="9.875" bestFit="1" customWidth="1"/>
    <col min="17" max="17" width="8.375" bestFit="1" customWidth="1"/>
    <col min="18" max="18" width="8.625" bestFit="1" customWidth="1"/>
    <col min="19" max="19" width="11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212</v>
      </c>
      <c r="B2" s="121">
        <v>212</v>
      </c>
      <c r="C2" s="120" t="s">
        <v>1322</v>
      </c>
      <c r="D2" s="121">
        <v>520013954</v>
      </c>
      <c r="E2" s="120" t="s">
        <v>308</v>
      </c>
      <c r="F2" s="120" t="s">
        <v>1322</v>
      </c>
      <c r="G2" s="121" t="s">
        <v>1323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466</v>
      </c>
      <c r="O2" s="120" t="s">
        <v>338</v>
      </c>
      <c r="P2" s="120" t="s">
        <v>1209</v>
      </c>
      <c r="Q2" s="122">
        <v>71</v>
      </c>
      <c r="R2" s="122">
        <v>1</v>
      </c>
      <c r="S2" s="122">
        <v>8101</v>
      </c>
      <c r="T2" s="122"/>
      <c r="U2" s="122">
        <v>5.7517100000000001</v>
      </c>
      <c r="V2" s="123">
        <v>0</v>
      </c>
      <c r="W2" s="123">
        <v>0.40321099999999999</v>
      </c>
      <c r="X2" s="123">
        <v>9.9999999999999995E-7</v>
      </c>
    </row>
    <row r="3" spans="1:26" ht="15" customHeight="1">
      <c r="A3" s="121">
        <v>212</v>
      </c>
      <c r="B3" s="121">
        <v>212</v>
      </c>
      <c r="C3" s="120" t="s">
        <v>1324</v>
      </c>
      <c r="D3" s="121">
        <v>513901371</v>
      </c>
      <c r="E3" s="120" t="s">
        <v>308</v>
      </c>
      <c r="F3" s="120" t="s">
        <v>1325</v>
      </c>
      <c r="G3" s="121" t="s">
        <v>1326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440</v>
      </c>
      <c r="O3" s="120" t="s">
        <v>338</v>
      </c>
      <c r="P3" s="120" t="s">
        <v>1209</v>
      </c>
      <c r="Q3" s="122">
        <v>619</v>
      </c>
      <c r="R3" s="122">
        <v>1</v>
      </c>
      <c r="S3" s="122">
        <v>1250</v>
      </c>
      <c r="T3" s="120"/>
      <c r="U3" s="122">
        <v>7.7374999999999998</v>
      </c>
      <c r="V3" s="123">
        <v>9.9999999999999995E-7</v>
      </c>
      <c r="W3" s="123">
        <v>0.54242100000000004</v>
      </c>
      <c r="X3" s="123">
        <v>9.9999999999999995E-7</v>
      </c>
    </row>
    <row r="4" spans="1:26" ht="15" customHeight="1">
      <c r="A4" s="121">
        <v>212</v>
      </c>
      <c r="B4" s="121">
        <v>212</v>
      </c>
      <c r="C4" s="120" t="s">
        <v>1327</v>
      </c>
      <c r="D4" s="121">
        <v>520041146</v>
      </c>
      <c r="E4" s="120" t="s">
        <v>308</v>
      </c>
      <c r="F4" s="120" t="s">
        <v>1327</v>
      </c>
      <c r="G4" s="121" t="s">
        <v>1328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440</v>
      </c>
      <c r="O4" s="120" t="s">
        <v>338</v>
      </c>
      <c r="P4" s="120" t="s">
        <v>1209</v>
      </c>
      <c r="Q4" s="122">
        <v>12.3</v>
      </c>
      <c r="R4" s="122">
        <v>1</v>
      </c>
      <c r="S4" s="122">
        <v>6305</v>
      </c>
      <c r="T4" s="120"/>
      <c r="U4" s="122">
        <v>0.77551999999999999</v>
      </c>
      <c r="V4" s="123">
        <v>0</v>
      </c>
      <c r="W4" s="123">
        <v>5.4365999999999998E-2</v>
      </c>
      <c r="X4" s="123">
        <v>0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13"/>
  <sheetViews>
    <sheetView rightToLeft="1" workbookViewId="0">
      <selection activeCell="A9" sqref="A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5" bestFit="1" customWidth="1"/>
    <col min="5" max="5" width="9.125" bestFit="1" customWidth="1"/>
    <col min="6" max="6" width="34.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1329</v>
      </c>
      <c r="D2" s="121">
        <v>511303661</v>
      </c>
      <c r="E2" s="120" t="s">
        <v>308</v>
      </c>
      <c r="F2" s="132" t="s">
        <v>1330</v>
      </c>
      <c r="G2" s="121" t="s">
        <v>1331</v>
      </c>
      <c r="H2" s="120" t="s">
        <v>320</v>
      </c>
      <c r="I2" s="120" t="s">
        <v>965</v>
      </c>
      <c r="J2" s="120" t="s">
        <v>203</v>
      </c>
      <c r="K2" s="120" t="s">
        <v>203</v>
      </c>
      <c r="L2" s="120" t="s">
        <v>339</v>
      </c>
      <c r="M2" s="130" t="s">
        <v>573</v>
      </c>
      <c r="N2" s="120" t="s">
        <v>338</v>
      </c>
      <c r="O2" s="120" t="s">
        <v>1209</v>
      </c>
      <c r="P2" s="122">
        <v>540038</v>
      </c>
      <c r="Q2" s="122">
        <v>1</v>
      </c>
      <c r="R2" s="122">
        <v>3220</v>
      </c>
      <c r="S2" s="122"/>
      <c r="T2" s="122">
        <v>17389.223600000001</v>
      </c>
      <c r="U2" s="123">
        <v>7.7140000000000004E-3</v>
      </c>
      <c r="V2" s="123">
        <v>3.721E-2</v>
      </c>
      <c r="W2" s="123">
        <v>3.0669999999999998E-3</v>
      </c>
    </row>
    <row r="3" spans="1:26" ht="15" customHeight="1">
      <c r="A3" s="121">
        <v>212</v>
      </c>
      <c r="B3" s="121">
        <v>212</v>
      </c>
      <c r="C3" s="120" t="s">
        <v>1332</v>
      </c>
      <c r="D3" s="121">
        <v>513534974</v>
      </c>
      <c r="E3" s="120" t="s">
        <v>308</v>
      </c>
      <c r="F3" s="120" t="s">
        <v>1333</v>
      </c>
      <c r="G3" s="121" t="s">
        <v>1334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574</v>
      </c>
      <c r="N3" s="120" t="s">
        <v>338</v>
      </c>
      <c r="O3" s="120" t="s">
        <v>1209</v>
      </c>
      <c r="P3" s="122">
        <v>261712</v>
      </c>
      <c r="Q3" s="122">
        <v>1</v>
      </c>
      <c r="R3" s="122">
        <v>362.69</v>
      </c>
      <c r="S3" s="120"/>
      <c r="T3" s="122">
        <v>949.20325000000003</v>
      </c>
      <c r="U3" s="123">
        <v>4.55E-4</v>
      </c>
      <c r="V3" s="123">
        <v>2.0309999999999998E-3</v>
      </c>
      <c r="W3" s="123">
        <v>1.6699999999999999E-4</v>
      </c>
    </row>
    <row r="4" spans="1:26" ht="15" customHeight="1">
      <c r="A4" s="121">
        <v>212</v>
      </c>
      <c r="B4" s="121">
        <v>212</v>
      </c>
      <c r="C4" s="120" t="s">
        <v>1329</v>
      </c>
      <c r="D4" s="121">
        <v>511303661</v>
      </c>
      <c r="E4" s="120" t="s">
        <v>308</v>
      </c>
      <c r="F4" s="132" t="s">
        <v>1335</v>
      </c>
      <c r="G4" s="121" t="s">
        <v>1336</v>
      </c>
      <c r="H4" s="120" t="s">
        <v>320</v>
      </c>
      <c r="I4" s="120" t="s">
        <v>967</v>
      </c>
      <c r="J4" s="120" t="s">
        <v>203</v>
      </c>
      <c r="K4" s="120" t="s">
        <v>203</v>
      </c>
      <c r="L4" s="120" t="s">
        <v>339</v>
      </c>
      <c r="M4" s="130" t="s">
        <v>631</v>
      </c>
      <c r="N4" s="120" t="s">
        <v>338</v>
      </c>
      <c r="O4" s="120" t="s">
        <v>1209</v>
      </c>
      <c r="P4" s="122">
        <v>464030</v>
      </c>
      <c r="Q4" s="122">
        <v>1</v>
      </c>
      <c r="R4" s="122">
        <v>324.72000000000003</v>
      </c>
      <c r="S4" s="120"/>
      <c r="T4" s="122">
        <v>1506.7982199999999</v>
      </c>
      <c r="U4" s="123">
        <v>1.856E-3</v>
      </c>
      <c r="V4" s="123">
        <v>3.2239999999999999E-3</v>
      </c>
      <c r="W4" s="123">
        <v>2.6499999999999999E-4</v>
      </c>
    </row>
    <row r="5" spans="1:26" ht="15" customHeight="1">
      <c r="A5" s="121">
        <v>212</v>
      </c>
      <c r="B5" s="121">
        <v>212</v>
      </c>
      <c r="C5" s="120" t="s">
        <v>1337</v>
      </c>
      <c r="D5" s="121">
        <v>510938608</v>
      </c>
      <c r="E5" s="120" t="s">
        <v>308</v>
      </c>
      <c r="F5" s="120" t="s">
        <v>1338</v>
      </c>
      <c r="G5" s="121" t="s">
        <v>1339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572</v>
      </c>
      <c r="N5" s="120" t="s">
        <v>338</v>
      </c>
      <c r="O5" s="120" t="s">
        <v>1209</v>
      </c>
      <c r="P5" s="122">
        <v>31465</v>
      </c>
      <c r="Q5" s="122">
        <v>1</v>
      </c>
      <c r="R5" s="122">
        <v>3781.97</v>
      </c>
      <c r="S5" s="120"/>
      <c r="T5" s="122">
        <v>1189.99686</v>
      </c>
      <c r="U5" s="123">
        <v>6.0300000000000002E-4</v>
      </c>
      <c r="V5" s="123">
        <v>2.5460000000000001E-3</v>
      </c>
      <c r="W5" s="123">
        <v>2.0900000000000001E-4</v>
      </c>
    </row>
    <row r="6" spans="1:26" ht="15" customHeight="1">
      <c r="A6" s="121">
        <v>212</v>
      </c>
      <c r="B6" s="121">
        <v>212</v>
      </c>
      <c r="C6" s="120" t="s">
        <v>1332</v>
      </c>
      <c r="D6" s="121">
        <v>513534974</v>
      </c>
      <c r="E6" s="120" t="s">
        <v>308</v>
      </c>
      <c r="F6" s="120" t="s">
        <v>1340</v>
      </c>
      <c r="G6" s="121" t="s">
        <v>1341</v>
      </c>
      <c r="H6" s="120" t="s">
        <v>320</v>
      </c>
      <c r="I6" s="120" t="s">
        <v>965</v>
      </c>
      <c r="J6" s="120" t="s">
        <v>203</v>
      </c>
      <c r="K6" s="120" t="s">
        <v>203</v>
      </c>
      <c r="L6" s="120" t="s">
        <v>339</v>
      </c>
      <c r="M6" s="130" t="s">
        <v>573</v>
      </c>
      <c r="N6" s="120" t="s">
        <v>338</v>
      </c>
      <c r="O6" s="120" t="s">
        <v>1209</v>
      </c>
      <c r="P6" s="122">
        <v>1329639</v>
      </c>
      <c r="Q6" s="122">
        <v>1</v>
      </c>
      <c r="R6" s="122">
        <v>2357</v>
      </c>
      <c r="S6" s="120"/>
      <c r="T6" s="122">
        <v>31339.591230000002</v>
      </c>
      <c r="U6" s="123">
        <v>5.1850000000000004E-3</v>
      </c>
      <c r="V6" s="123">
        <v>6.7062999999999998E-2</v>
      </c>
      <c r="W6" s="123">
        <v>5.5269999999999998E-3</v>
      </c>
    </row>
    <row r="7" spans="1:26" ht="15" customHeight="1">
      <c r="A7" s="121">
        <v>212</v>
      </c>
      <c r="B7" s="121">
        <v>212</v>
      </c>
      <c r="C7" s="120" t="s">
        <v>1337</v>
      </c>
      <c r="D7" s="121">
        <v>510938608</v>
      </c>
      <c r="E7" s="120" t="s">
        <v>308</v>
      </c>
      <c r="F7" s="120" t="s">
        <v>1342</v>
      </c>
      <c r="G7" s="121" t="s">
        <v>1343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1209</v>
      </c>
      <c r="P7" s="122">
        <v>152703.85999999999</v>
      </c>
      <c r="Q7" s="122">
        <v>1</v>
      </c>
      <c r="R7" s="122">
        <v>23540</v>
      </c>
      <c r="S7" s="120"/>
      <c r="T7" s="122">
        <v>35946.488640000003</v>
      </c>
      <c r="U7" s="123">
        <v>7.8930000000000007E-3</v>
      </c>
      <c r="V7" s="123">
        <v>7.6921000000000003E-2</v>
      </c>
      <c r="W7" s="123">
        <v>6.3400000000000001E-3</v>
      </c>
    </row>
    <row r="8" spans="1:26" ht="15" customHeight="1">
      <c r="A8" s="121">
        <v>212</v>
      </c>
      <c r="B8" s="121">
        <v>212</v>
      </c>
      <c r="C8" s="120" t="s">
        <v>1344</v>
      </c>
      <c r="D8" s="121">
        <v>511776783</v>
      </c>
      <c r="E8" s="120" t="s">
        <v>308</v>
      </c>
      <c r="F8" s="120" t="s">
        <v>1345</v>
      </c>
      <c r="G8" s="121" t="s">
        <v>1346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1209</v>
      </c>
      <c r="P8" s="122">
        <v>792636</v>
      </c>
      <c r="Q8" s="122">
        <v>1</v>
      </c>
      <c r="R8" s="122">
        <v>2372</v>
      </c>
      <c r="S8" s="120"/>
      <c r="T8" s="122">
        <v>18801.325919999999</v>
      </c>
      <c r="U8" s="123">
        <v>9.3039999999999998E-3</v>
      </c>
      <c r="V8" s="123">
        <v>4.0231999999999997E-2</v>
      </c>
      <c r="W8" s="123">
        <v>3.3159999999999999E-3</v>
      </c>
    </row>
    <row r="9" spans="1:26" ht="15" customHeight="1">
      <c r="A9" s="121">
        <v>212</v>
      </c>
      <c r="B9" s="121">
        <v>212</v>
      </c>
      <c r="C9" s="120" t="s">
        <v>1337</v>
      </c>
      <c r="D9" s="121">
        <v>510938608</v>
      </c>
      <c r="E9" s="120" t="s">
        <v>308</v>
      </c>
      <c r="F9" s="120" t="s">
        <v>1347</v>
      </c>
      <c r="G9" s="121" t="s">
        <v>1348</v>
      </c>
      <c r="H9" s="120" t="s">
        <v>320</v>
      </c>
      <c r="I9" s="120" t="s">
        <v>967</v>
      </c>
      <c r="J9" s="120" t="s">
        <v>203</v>
      </c>
      <c r="K9" s="120" t="s">
        <v>203</v>
      </c>
      <c r="L9" s="120" t="s">
        <v>339</v>
      </c>
      <c r="M9" s="130" t="s">
        <v>574</v>
      </c>
      <c r="N9" s="120" t="s">
        <v>338</v>
      </c>
      <c r="O9" s="120" t="s">
        <v>1209</v>
      </c>
      <c r="P9" s="122">
        <v>19239</v>
      </c>
      <c r="Q9" s="122">
        <v>1</v>
      </c>
      <c r="R9" s="122">
        <v>3604.54</v>
      </c>
      <c r="S9" s="120"/>
      <c r="T9" s="122">
        <v>693.47744999999998</v>
      </c>
      <c r="U9" s="123">
        <v>8.7399999999999999E-4</v>
      </c>
      <c r="V9" s="123">
        <v>1.4829999999999999E-3</v>
      </c>
      <c r="W9" s="123">
        <v>1.22E-4</v>
      </c>
    </row>
    <row r="10" spans="1:26" ht="15" customHeight="1">
      <c r="A10" s="121">
        <v>212</v>
      </c>
      <c r="B10" s="121">
        <v>212</v>
      </c>
      <c r="C10" s="120" t="s">
        <v>1349</v>
      </c>
      <c r="D10" s="121" t="s">
        <v>1350</v>
      </c>
      <c r="E10" s="120" t="s">
        <v>312</v>
      </c>
      <c r="F10" s="120" t="s">
        <v>1351</v>
      </c>
      <c r="G10" s="121" t="s">
        <v>1352</v>
      </c>
      <c r="H10" s="120" t="s">
        <v>320</v>
      </c>
      <c r="I10" s="120" t="s">
        <v>966</v>
      </c>
      <c r="J10" s="120" t="s">
        <v>204</v>
      </c>
      <c r="K10" s="120" t="s">
        <v>295</v>
      </c>
      <c r="L10" s="120" t="s">
        <v>363</v>
      </c>
      <c r="M10" s="130" t="s">
        <v>734</v>
      </c>
      <c r="N10" s="120" t="s">
        <v>338</v>
      </c>
      <c r="O10" s="120" t="s">
        <v>1216</v>
      </c>
      <c r="P10" s="122">
        <v>951377</v>
      </c>
      <c r="Q10" s="122">
        <v>3.6469999999999998</v>
      </c>
      <c r="R10" s="122">
        <v>536.71</v>
      </c>
      <c r="S10" s="120"/>
      <c r="T10" s="122">
        <v>18622.076160000001</v>
      </c>
      <c r="U10" s="123">
        <v>5.718E-3</v>
      </c>
      <c r="V10" s="123">
        <v>3.9849000000000002E-2</v>
      </c>
      <c r="W10" s="123">
        <v>3.284E-3</v>
      </c>
    </row>
    <row r="11" spans="1:26" ht="15" customHeight="1">
      <c r="A11" s="121">
        <v>212</v>
      </c>
      <c r="B11" s="121">
        <v>212</v>
      </c>
      <c r="C11" s="120" t="s">
        <v>1349</v>
      </c>
      <c r="D11" s="121" t="s">
        <v>1350</v>
      </c>
      <c r="E11" s="120" t="s">
        <v>312</v>
      </c>
      <c r="F11" s="120" t="s">
        <v>1353</v>
      </c>
      <c r="G11" s="121" t="s">
        <v>1354</v>
      </c>
      <c r="H11" s="120" t="s">
        <v>320</v>
      </c>
      <c r="I11" s="120" t="s">
        <v>966</v>
      </c>
      <c r="J11" s="120" t="s">
        <v>204</v>
      </c>
      <c r="K11" s="120" t="s">
        <v>295</v>
      </c>
      <c r="L11" s="120" t="s">
        <v>379</v>
      </c>
      <c r="M11" s="130" t="s">
        <v>734</v>
      </c>
      <c r="N11" s="120" t="s">
        <v>338</v>
      </c>
      <c r="O11" s="120" t="s">
        <v>1216</v>
      </c>
      <c r="P11" s="122">
        <v>96916</v>
      </c>
      <c r="Q11" s="122">
        <v>3.6469999999999998</v>
      </c>
      <c r="R11" s="122">
        <v>4666.5</v>
      </c>
      <c r="S11" s="120"/>
      <c r="T11" s="122">
        <v>16493.868009999998</v>
      </c>
      <c r="U11" s="123">
        <v>1.9980000000000002E-3</v>
      </c>
      <c r="V11" s="123">
        <v>3.5293999999999999E-2</v>
      </c>
      <c r="W11" s="123">
        <v>2.9090000000000001E-3</v>
      </c>
    </row>
    <row r="12" spans="1:26" ht="15" customHeight="1">
      <c r="A12" s="121">
        <v>212</v>
      </c>
      <c r="B12" s="121">
        <v>212</v>
      </c>
      <c r="C12" s="120" t="s">
        <v>1355</v>
      </c>
      <c r="D12" s="121" t="s">
        <v>1356</v>
      </c>
      <c r="E12" s="120" t="s">
        <v>312</v>
      </c>
      <c r="F12" s="120" t="s">
        <v>1357</v>
      </c>
      <c r="G12" s="121" t="s">
        <v>1358</v>
      </c>
      <c r="H12" s="120" t="s">
        <v>320</v>
      </c>
      <c r="I12" s="120" t="s">
        <v>966</v>
      </c>
      <c r="J12" s="120" t="s">
        <v>204</v>
      </c>
      <c r="K12" s="120" t="s">
        <v>288</v>
      </c>
      <c r="L12" s="120" t="s">
        <v>379</v>
      </c>
      <c r="M12" s="130" t="s">
        <v>734</v>
      </c>
      <c r="N12" s="120" t="s">
        <v>338</v>
      </c>
      <c r="O12" s="120" t="s">
        <v>1216</v>
      </c>
      <c r="P12" s="122">
        <v>551484</v>
      </c>
      <c r="Q12" s="122">
        <v>3.6469999999999998</v>
      </c>
      <c r="R12" s="122">
        <v>11858</v>
      </c>
      <c r="S12" s="120"/>
      <c r="T12" s="122">
        <v>238495.46551000001</v>
      </c>
      <c r="U12" s="123">
        <v>4.6340000000000001E-3</v>
      </c>
      <c r="V12" s="123">
        <v>0.51035200000000003</v>
      </c>
      <c r="W12" s="123">
        <v>4.2063999999999997E-2</v>
      </c>
    </row>
    <row r="13" spans="1:26" ht="15" customHeight="1">
      <c r="A13" s="121">
        <v>212</v>
      </c>
      <c r="B13" s="121">
        <v>212</v>
      </c>
      <c r="C13" s="120" t="s">
        <v>1359</v>
      </c>
      <c r="D13" s="121" t="s">
        <v>1360</v>
      </c>
      <c r="E13" s="120" t="s">
        <v>312</v>
      </c>
      <c r="F13" s="120" t="s">
        <v>1361</v>
      </c>
      <c r="G13" s="121" t="s">
        <v>1362</v>
      </c>
      <c r="H13" s="120" t="s">
        <v>320</v>
      </c>
      <c r="I13" s="120" t="s">
        <v>966</v>
      </c>
      <c r="J13" s="120" t="s">
        <v>204</v>
      </c>
      <c r="K13" s="120" t="s">
        <v>288</v>
      </c>
      <c r="L13" s="120" t="s">
        <v>379</v>
      </c>
      <c r="M13" s="130" t="s">
        <v>734</v>
      </c>
      <c r="N13" s="120" t="s">
        <v>338</v>
      </c>
      <c r="O13" s="120" t="s">
        <v>1216</v>
      </c>
      <c r="P13" s="122">
        <v>595228</v>
      </c>
      <c r="Q13" s="122">
        <v>3.6469999999999998</v>
      </c>
      <c r="R13" s="122">
        <v>3956.5</v>
      </c>
      <c r="S13" s="120"/>
      <c r="T13" s="122">
        <v>85887.564159999994</v>
      </c>
      <c r="U13" s="123">
        <v>2.33E-3</v>
      </c>
      <c r="V13" s="123">
        <v>0.18378900000000001</v>
      </c>
      <c r="W13" s="123">
        <v>1.5148E-2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91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5" t="s">
        <v>76</v>
      </c>
      <c r="R1" s="125" t="s">
        <v>61</v>
      </c>
      <c r="S1" s="125" t="s">
        <v>77</v>
      </c>
      <c r="T1" s="125" t="s">
        <v>63</v>
      </c>
      <c r="U1" s="128" t="s">
        <v>79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30"/>
      <c r="O2" s="120"/>
      <c r="P2" s="120"/>
      <c r="Q2" s="122"/>
      <c r="R2" s="122"/>
      <c r="S2" s="122"/>
      <c r="T2" s="122"/>
      <c r="U2" s="123"/>
      <c r="V2" s="123"/>
      <c r="W2" s="12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2025-03-30T06:59:31Z</dcterms:modified>
</cp:coreProperties>
</file>