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4\דווח באותות\"/>
    </mc:Choice>
  </mc:AlternateContent>
  <xr:revisionPtr revIDLastSave="0" documentId="13_ncr:1_{D2FF72AB-A412-40D1-AEAD-2E21A3C7369E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 iterate="1"/>
</workbook>
</file>

<file path=xl/calcChain.xml><?xml version="1.0" encoding="utf-8"?>
<calcChain xmlns="http://schemas.openxmlformats.org/spreadsheetml/2006/main">
  <c r="C20" i="6" l="1"/>
  <c r="B23" i="6"/>
  <c r="U4" i="8" l="1"/>
  <c r="B25" i="6"/>
  <c r="B24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<sst xmlns="http://schemas.openxmlformats.org/spreadsheetml/2006/main" count="5671" uniqueCount="1342">
  <si>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</si>
  <si>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</si>
  <si>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</si>
  <si>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</si>
  <si>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</si>
  <si>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</si>
  <si>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</si>
  <si>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</si>
  <si>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</si>
  <si>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</si>
  <si>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</si>
  <si>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</si>
  <si>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</si>
  <si>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</si>
  <si>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</si>
  <si>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</si>
  <si>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</si>
  <si>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</si>
  <si>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</si>
  <si>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</si>
  <si>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</si>
  <si>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</si>
  <si>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</si>
  <si>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</si>
  <si>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</si>
  <si>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</si>
  <si>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</si>
  <si>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</si>
  <si>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</si>
  <si>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</si>
  <si>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</si>
  <si>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</si>
  <si>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</si>
  <si>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</si>
  <si>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</si>
  <si>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</si>
  <si>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</si>
  <si>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</si>
  <si>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</si>
  <si>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</si>
  <si>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</si>
  <si>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</si>
  <si>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</si>
  <si>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</si>
  <si>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</si>
  <si>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</si>
  <si>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</si>
  <si>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</si>
  <si>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</si>
  <si>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</si>
  <si>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</si>
  <si>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</si>
  <si>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</si>
  <si>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</si>
  <si>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</si>
  <si>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</si>
  <si>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</si>
  <si>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</si>
  <si>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</si>
  <si>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</si>
  <si>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</si>
  <si>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</si>
  <si>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</si>
  <si>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</si>
  <si>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</si>
  <si>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</si>
  <si>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</si>
  <si>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</si>
  <si>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</si>
  <si>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</si>
  <si>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</si>
  <si>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</si>
  <si>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</si>
  <si>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</si>
  <si>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</si>
  <si>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</si>
  <si>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</si>
  <si>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</si>
  <si>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</si>
  <si>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</si>
  <si>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</si>
  <si>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</si>
  <si>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</si>
  <si>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</si>
  <si>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</si>
  <si>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</si>
  <si>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</si>
  <si>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</si>
  <si>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</si>
  <si>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</si>
  <si>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</si>
  <si>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</si>
  <si>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</si>
  <si>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</si>
  <si>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</si>
  <si>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</si>
  <si>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</si>
  <si>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</si>
  <si>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</si>
  <si>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</si>
  <si>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</si>
  <si>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</si>
  <si>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</si>
  <si>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</si>
  <si>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</si>
  <si>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</si>
  <si>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</si>
  <si>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</si>
  <si>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</si>
  <si>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</si>
  <si>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</si>
  <si>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</si>
  <si>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</si>
  <si>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</si>
  <si>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</si>
  <si>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</si>
  <si>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</si>
  <si>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</si>
  <si>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</si>
  <si>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</si>
  <si>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</si>
  <si>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</si>
  <si>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</si>
  <si>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</si>
  <si>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</si>
  <si>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</si>
  <si>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</si>
  <si>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</si>
  <si>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</si>
  <si>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</si>
  <si>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</si>
  <si>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</si>
  <si>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</si>
  <si>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</si>
  <si>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</si>
  <si>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</si>
  <si>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</si>
  <si>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</si>
  <si>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</si>
  <si>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</si>
  <si>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</si>
  <si>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</si>
  <si>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</si>
  <si>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</si>
  <si>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</si>
  <si>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</si>
  <si>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</si>
  <si>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</si>
  <si>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</si>
  <si>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</si>
  <si>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</si>
  <si>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</si>
  <si>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</si>
  <si>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</si>
  <si>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</si>
  <si>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</si>
  <si>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</si>
  <si>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</si>
  <si>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</si>
  <si>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</si>
  <si>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</si>
  <si>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</si>
  <si>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</si>
  <si>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</si>
  <si>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</si>
  <si>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</si>
  <si>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</si>
  <si>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</si>
  <si>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</si>
  <si>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</si>
  <si>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</si>
  <si>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</si>
  <si>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</si>
  <si>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</si>
  <si>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</si>
  <si>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</si>
  <si>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</si>
  <si>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</si>
  <si>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</si>
  <si>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</si>
  <si>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</si>
  <si>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</si>
  <si>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</si>
  <si>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</si>
  <si>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</si>
  <si>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</si>
  <si>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</si>
  <si>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</si>
  <si>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</si>
  <si>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</si>
  <si>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</si>
  <si>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</si>
  <si>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</si>
  <si>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</si>
  <si>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</si>
  <si>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</si>
  <si>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</si>
  <si>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</si>
  <si>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</si>
  <si>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</si>
  <si>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</si>
  <si>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</si>
  <si>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</si>
  <si>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</si>
  <si>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</si>
  <si>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</si>
  <si>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</si>
  <si>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</si>
  <si>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</si>
  <si>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</si>
  <si>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</si>
  <si>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</si>
  <si>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</si>
  <si>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</si>
  <si>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</si>
  <si>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</si>
  <si>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</si>
  <si>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</si>
  <si>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</si>
  <si>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</si>
  <si>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</si>
  <si>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</si>
  <si>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</si>
  <si>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</si>
  <si>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</si>
  <si>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</si>
  <si>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</si>
  <si>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</si>
  <si>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</si>
  <si>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</si>
  <si>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</si>
  <si>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</si>
  <si>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</si>
  <si>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</si>
  <si>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</si>
  <si>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</si>
  <si>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</si>
  <si>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</si>
  <si>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</si>
  <si>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</si>
  <si>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</si>
  <si>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</si>
  <si>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</si>
  <si>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</si>
  <si>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</si>
  <si>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</si>
  <si>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</si>
  <si>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</si>
  <si>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</si>
  <si>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</si>
  <si>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</si>
  <si>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</si>
  <si>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</si>
  <si>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</si>
  <si>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</si>
  <si>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</si>
  <si>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</si>
  <si>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</si>
  <si>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</si>
  <si>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</si>
  <si>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</si>
  <si>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</si>
  <si>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</si>
  <si>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</si>
  <si>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</si>
  <si>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</si>
  <si>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</si>
  <si>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</si>
  <si>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</si>
  <si>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</si>
  <si>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</si>
  <si>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</si>
  <si>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</si>
  <si>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</si>
  <si>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</si>
  <si>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</si>
  <si>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</si>
  <si>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</si>
  <si>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</si>
  <si>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</si>
  <si>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</si>
  <si>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</si>
  <si>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</si>
  <si>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</si>
  <si>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</si>
  <si>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</si>
  <si>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</si>
  <si>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</si>
  <si>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</si>
  <si>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</si>
  <si>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</si>
  <si>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</si>
  <si>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</si>
  <si>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</si>
  <si>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</si>
  <si>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</si>
  <si>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</si>
  <si>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</si>
  <si>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</si>
  <si>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</si>
  <si>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</si>
  <si>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</si>
  <si>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</si>
  <si>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</si>
  <si>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</si>
  <si>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</si>
  <si>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</si>
  <si>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</si>
  <si>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</si>
  <si>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</si>
  <si>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</si>
  <si>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</si>
  <si>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</si>
  <si>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</si>
  <si>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</si>
  <si>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</si>
  <si>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</si>
  <si>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</si>
  <si>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</si>
  <si>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</si>
  <si>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</si>
  <si>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</si>
  <si>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</si>
  <si>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</si>
  <si>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</si>
  <si>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</si>
  <si>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</si>
  <si>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</si>
  <si>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</si>
  <si>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</si>
  <si>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</si>
  <si>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</si>
  <si>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</si>
  <si>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</si>
  <si>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</si>
  <si>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</si>
  <si>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</si>
  <si>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</si>
  <si>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</si>
  <si>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</si>
  <si>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</si>
  <si>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</si>
  <si>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</si>
  <si>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</si>
  <si>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</si>
  <si>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</si>
  <si>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</si>
  <si>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</si>
  <si>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</si>
  <si>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</si>
  <si>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</si>
  <si>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</si>
  <si>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</si>
  <si>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</si>
  <si>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</si>
  <si>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</si>
  <si>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</si>
  <si>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</si>
  <si>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</si>
  <si>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</si>
  <si>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</si>
  <si>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</si>
  <si>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</si>
  <si>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</si>
  <si>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</si>
  <si>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</si>
  <si>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</si>
  <si>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</si>
  <si>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</si>
  <si>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</si>
  <si>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</si>
  <si>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</si>
  <si>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</si>
  <si>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</si>
  <si>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</si>
  <si>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</si>
  <si>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</si>
  <si>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</si>
  <si>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</si>
  <si>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</si>
  <si>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</si>
  <si>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</si>
  <si>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</si>
  <si>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</si>
  <si>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</si>
  <si>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</si>
  <si>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</si>
  <si>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</si>
  <si>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</si>
  <si>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</si>
  <si>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</si>
  <si>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</si>
  <si>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</si>
  <si>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</si>
  <si>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</si>
  <si>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</si>
  <si>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</si>
  <si>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</si>
  <si>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</si>
  <si>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</si>
  <si>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</si>
  <si>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</si>
  <si>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</si>
  <si>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</si>
  <si>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</si>
  <si>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</si>
  <si>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</si>
  <si>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</si>
  <si>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</si>
  <si>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</si>
  <si>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</si>
  <si>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</si>
  <si>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</si>
  <si>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</si>
  <si>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</si>
  <si>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</si>
  <si>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</si>
  <si>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</si>
  <si>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</si>
  <si>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</si>
  <si>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</si>
  <si>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</si>
  <si>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</si>
  <si>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</si>
  <si>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</si>
  <si>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</si>
  <si>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</si>
  <si>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</si>
  <si>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</si>
  <si>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</si>
  <si>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</si>
  <si>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</si>
  <si>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</si>
  <si>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</si>
  <si>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</si>
  <si>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</si>
  <si>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</si>
  <si>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</si>
  <si>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</si>
  <si>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</si>
  <si>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</si>
  <si>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</si>
  <si>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</si>
  <si>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</si>
  <si>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</si>
  <si>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</si>
  <si>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</si>
  <si>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</si>
  <si>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</si>
  <si>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</si>
  <si>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</si>
  <si>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</si>
  <si>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</si>
  <si>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</si>
  <si>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</si>
  <si>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</si>
  <si>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</si>
  <si>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</si>
  <si>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</si>
  <si>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</si>
  <si>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</si>
  <si>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</si>
  <si>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</si>
  <si>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</si>
  <si>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</si>
  <si>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</si>
  <si>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</si>
  <si>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</si>
  <si>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</si>
  <si>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</si>
  <si>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</si>
  <si>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</si>
  <si>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</si>
  <si>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</si>
  <si>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</si>
  <si>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</si>
  <si>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</si>
  <si>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</si>
  <si>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</si>
  <si>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</si>
  <si>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</si>
  <si>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</si>
  <si>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</si>
  <si>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</si>
  <si>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</si>
  <si>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</si>
  <si>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</si>
  <si>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</si>
  <si>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</si>
  <si>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</si>
  <si>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</si>
  <si>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</si>
  <si>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</si>
  <si>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</si>
  <si>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</si>
  <si>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</si>
  <si>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</si>
  <si>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</si>
  <si>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</si>
  <si>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</si>
  <si>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</si>
  <si>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</si>
  <si>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</si>
  <si>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</si>
  <si>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</si>
  <si>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</si>
  <si>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</si>
  <si>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</si>
  <si>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</si>
  <si>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</si>
  <si>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</si>
  <si>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</si>
  <si>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</si>
  <si>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</si>
  <si>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</si>
  <si>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</si>
  <si>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</si>
  <si>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</si>
  <si>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</si>
  <si>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</si>
  <si>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</si>
  <si>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</si>
  <si>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</si>
  <si>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</si>
  <si>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</si>
  <si>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</si>
  <si>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</si>
  <si>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</si>
  <si>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</si>
  <si>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</si>
  <si>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</si>
  <si>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</si>
  <si>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</si>
  <si>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</si>
  <si>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</si>
  <si>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</si>
  <si>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</si>
  <si>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</si>
  <si>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</si>
  <si>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</si>
  <si>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</si>
  <si>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</si>
  <si>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</si>
  <si>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</si>
  <si>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</si>
  <si>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</si>
  <si>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</si>
  <si>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</si>
  <si>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</si>
  <si>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</si>
  <si>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</si>
  <si>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</si>
  <si>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</si>
  <si>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</si>
  <si>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</si>
  <si>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</si>
  <si>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</si>
  <si>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</si>
  <si>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</si>
  <si>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</si>
  <si>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</si>
  <si>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</si>
  <si>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</si>
  <si>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</si>
  <si>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</si>
  <si>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</si>
  <si>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</si>
  <si>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</si>
  <si>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</si>
  <si>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</si>
  <si>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</si>
  <si>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</si>
  <si>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</si>
  <si>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</si>
  <si>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</si>
  <si>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</si>
  <si>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</si>
  <si>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</si>
  <si>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</si>
  <si>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</si>
  <si>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</si>
  <si>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</si>
  <si>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</si>
  <si>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</si>
  <si>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</si>
  <si>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</si>
  <si>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</si>
  <si>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</si>
  <si>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</si>
  <si>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</si>
  <si>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</si>
  <si>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</si>
  <si>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</si>
  <si>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</si>
  <si>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</si>
  <si>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</si>
  <si>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</si>
  <si>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</si>
  <si>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</si>
  <si>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</si>
  <si>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</si>
  <si>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</si>
  <si>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</si>
  <si>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</si>
  <si>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</si>
  <si>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</si>
  <si>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</si>
  <si>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</si>
  <si>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</si>
  <si>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</si>
  <si>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</si>
  <si>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</si>
  <si>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</si>
  <si>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</si>
  <si>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</si>
  <si>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</si>
  <si>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</si>
  <si>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</si>
  <si>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</si>
  <si>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</si>
  <si>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</si>
  <si>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</si>
  <si>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</si>
  <si>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</si>
  <si>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</si>
  <si>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</si>
  <si>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</si>
  <si>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</si>
  <si>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</si>
  <si>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</si>
  <si>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</si>
  <si>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</si>
  <si>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</si>
  <si>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</si>
  <si>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</si>
  <si>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</si>
  <si>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</si>
  <si>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</si>
  <si>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</si>
  <si>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</si>
  <si>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</si>
  <si>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</si>
  <si>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</si>
  <si>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</si>
  <si>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</si>
  <si>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</si>
  <si>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</si>
  <si>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</si>
  <si>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</si>
  <si>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</si>
  <si>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</si>
  <si>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</si>
  <si>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</si>
  <si>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</si>
  <si>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</si>
  <si>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</si>
  <si>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</si>
  <si>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</si>
  <si>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</si>
  <si>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</si>
  <si>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</si>
  <si>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</si>
  <si>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</si>
  <si>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</si>
  <si>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</si>
  <si>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</si>
  <si>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</si>
  <si>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</si>
  <si>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</si>
  <si>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</si>
  <si>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</si>
  <si>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</si>
  <si>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</si>
  <si>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</si>
  <si>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</si>
  <si>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</si>
  <si>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</si>
  <si>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</si>
  <si>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</si>
  <si>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</si>
  <si>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</si>
  <si>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</si>
  <si>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</si>
  <si>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</si>
  <si>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</si>
  <si>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</si>
  <si>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</si>
  <si>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</si>
  <si>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</si>
  <si>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</si>
  <si>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</si>
  <si>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</si>
  <si>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</si>
  <si>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</si>
  <si>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</si>
  <si>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</si>
  <si>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</si>
  <si>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</si>
  <si>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</si>
  <si>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</si>
  <si>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</si>
  <si>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</si>
  <si>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</si>
  <si>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</si>
  <si>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</si>
  <si>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</si>
  <si>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</si>
  <si>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</si>
  <si>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</si>
  <si>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</si>
  <si>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</si>
  <si>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</si>
  <si>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</si>
  <si>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</si>
  <si>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</si>
  <si>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</si>
  <si>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</si>
  <si>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</si>
  <si>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</si>
  <si>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</si>
  <si>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</si>
  <si>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</si>
  <si>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</si>
  <si>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</si>
  <si>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</si>
  <si>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</si>
  <si>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</si>
  <si>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</si>
  <si>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</si>
  <si>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</si>
  <si>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</si>
  <si>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</si>
  <si>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</si>
  <si>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</si>
  <si>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</si>
  <si>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</si>
  <si>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</si>
  <si>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</si>
  <si>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</si>
  <si>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</si>
  <si>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</si>
  <si>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</si>
  <si>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</si>
  <si>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</si>
  <si>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</si>
  <si>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</si>
  <si>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</si>
  <si>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</si>
  <si>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</si>
  <si>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</si>
  <si>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</si>
  <si>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</si>
  <si>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</si>
  <si>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</si>
  <si>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</si>
  <si>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</si>
  <si>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</si>
  <si>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</si>
  <si>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</si>
  <si>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</si>
  <si>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</si>
  <si>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</si>
  <si>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</si>
  <si>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</si>
  <si>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</si>
  <si>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</si>
  <si>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</si>
  <si>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</si>
  <si>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</si>
  <si>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</si>
  <si>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</si>
  <si>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</si>
  <si>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</si>
  <si>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</si>
  <si>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</si>
  <si>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</si>
  <si>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</si>
  <si>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</si>
  <si>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</si>
  <si>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</si>
  <si>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</si>
  <si>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</si>
  <si>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</si>
  <si>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</si>
  <si>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</si>
  <si>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</si>
  <si>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</si>
  <si>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</si>
  <si>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</si>
  <si>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</si>
  <si>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</si>
  <si>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</si>
  <si>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</si>
  <si>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</si>
  <si>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</si>
  <si>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</si>
  <si>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</si>
  <si>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</si>
  <si>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</si>
  <si>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</si>
  <si>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</si>
  <si>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</si>
  <si>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</si>
  <si>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</si>
  <si>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</si>
  <si>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</si>
  <si>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</si>
  <si>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</si>
  <si>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</si>
  <si>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</si>
  <si>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</si>
  <si>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</si>
  <si>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</si>
  <si>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</si>
  <si>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</si>
  <si>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</si>
  <si>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</si>
  <si>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</si>
  <si>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</si>
  <si>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</si>
  <si>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</si>
  <si>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</si>
  <si>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</si>
  <si>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</si>
  <si>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</si>
  <si>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</si>
  <si>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</si>
  <si>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</si>
  <si>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</si>
  <si>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</si>
  <si>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</si>
  <si>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</si>
  <si>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</si>
  <si>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</si>
  <si>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</si>
  <si>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</si>
  <si>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</si>
  <si>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</si>
  <si>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</si>
  <si>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</si>
  <si>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</si>
  <si>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</si>
  <si>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</si>
  <si>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</si>
  <si>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</si>
  <si>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</si>
  <si>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</si>
  <si>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</si>
  <si>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</si>
  <si>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</si>
  <si>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</si>
  <si>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</si>
  <si>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</si>
  <si>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</si>
  <si>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</si>
  <si>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</si>
  <si>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</si>
  <si>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</si>
  <si>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</si>
  <si>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</si>
  <si>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</si>
  <si>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</si>
  <si>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</si>
  <si>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</si>
  <si>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</si>
  <si>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</si>
  <si>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</si>
  <si>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</si>
  <si>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</si>
  <si>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</si>
  <si>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</si>
  <si>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</si>
  <si>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</si>
  <si>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</si>
  <si>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</si>
  <si>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</si>
  <si>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</si>
  <si>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</si>
  <si>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</si>
  <si>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</si>
  <si>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</si>
  <si>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</si>
  <si>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</si>
  <si>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</si>
  <si>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</si>
  <si>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</si>
  <si>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</si>
  <si>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</si>
  <si>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</si>
  <si>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</si>
  <si>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</si>
  <si>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</si>
  <si>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</si>
  <si>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</si>
  <si>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</si>
  <si>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</si>
  <si>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</si>
  <si>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</si>
  <si>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</si>
  <si>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</si>
  <si>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</si>
  <si>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</si>
  <si>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</si>
  <si>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</si>
  <si>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</si>
  <si>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</si>
  <si>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</si>
  <si>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</si>
  <si>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</si>
  <si>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</si>
  <si>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</si>
  <si>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</si>
  <si>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</si>
  <si>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</si>
  <si>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</si>
  <si>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</si>
  <si>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</si>
  <si>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</si>
  <si>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</si>
  <si>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</si>
  <si>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</si>
  <si>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</si>
  <si>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</si>
  <si>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</si>
  <si>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</si>
  <si>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</si>
  <si>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</si>
  <si>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</si>
  <si>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</si>
  <si>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</si>
  <si>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</si>
  <si>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</si>
  <si>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</si>
  <si>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</si>
  <si>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</si>
  <si>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</si>
  <si>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</si>
  <si>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</si>
  <si>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</si>
  <si>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</si>
  <si>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</si>
  <si>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</si>
  <si>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</si>
  <si>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</si>
  <si>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</si>
  <si>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</si>
  <si>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</si>
  <si>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</si>
  <si>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</si>
  <si>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</si>
  <si>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</si>
  <si>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</si>
  <si>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</si>
  <si>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</si>
  <si>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</si>
  <si>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</si>
  <si>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</si>
  <si>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</si>
  <si>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</si>
  <si>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</si>
  <si>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</si>
  <si>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</si>
  <si>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</si>
  <si>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</si>
  <si>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</si>
  <si>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</si>
  <si>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</si>
  <si>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</si>
  <si>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</si>
  <si>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</si>
  <si>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</si>
  <si>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</si>
  <si>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</si>
  <si>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</si>
  <si>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</si>
  <si>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</si>
  <si>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</si>
  <si>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</si>
  <si>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</si>
  <si>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</si>
  <si>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</si>
  <si>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</si>
  <si>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</si>
  <si>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</si>
  <si>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</si>
  <si>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</si>
  <si>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</si>
  <si>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</si>
  <si>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</si>
  <si>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</si>
  <si>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</si>
  <si>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</si>
  <si>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</si>
  <si>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</si>
  <si>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</si>
  <si>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</si>
  <si>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</si>
  <si>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</si>
  <si>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</si>
  <si>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</si>
  <si>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</si>
  <si>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</si>
  <si>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</si>
  <si>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</si>
  <si>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</si>
  <si>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</si>
  <si>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</si>
  <si>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</si>
  <si>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</si>
  <si>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</si>
  <si>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</si>
  <si>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</si>
  <si>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</si>
  <si>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</si>
  <si>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</si>
  <si>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</si>
  <si>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</si>
  <si>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</si>
  <si>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</si>
  <si>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</si>
  <si>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</si>
  <si>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</si>
  <si>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</si>
  <si>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</si>
  <si>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</si>
  <si>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</si>
  <si>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</si>
  <si>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</si>
  <si>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</si>
  <si>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</si>
  <si>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</si>
  <si>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</si>
  <si>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</si>
  <si>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</si>
  <si>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</si>
  <si>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</si>
  <si>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</si>
  <si>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</si>
  <si>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</si>
  <si>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</si>
  <si>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</si>
  <si>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</si>
  <si>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</si>
  <si>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</si>
  <si>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</si>
  <si>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</si>
  <si>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</si>
  <si>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</si>
  <si>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</si>
  <si>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</si>
  <si>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</si>
  <si>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</si>
  <si>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</si>
  <si>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</si>
  <si>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</si>
  <si>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</si>
  <si>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</si>
  <si>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</si>
  <si>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</si>
  <si>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</si>
  <si>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</si>
  <si>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</si>
  <si>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</si>
  <si>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</si>
  <si>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</si>
  <si>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</si>
  <si>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</si>
  <si>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</si>
  <si>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</si>
  <si>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</si>
  <si>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</si>
  <si>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</si>
  <si>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</si>
  <si>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</si>
  <si>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</si>
  <si>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</si>
  <si>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</si>
  <si>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</si>
  <si>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</si>
  <si>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</si>
  <si>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</si>
  <si>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</si>
  <si>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</si>
  <si>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</si>
  <si>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</si>
  <si>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</si>
  <si>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</si>
  <si>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</si>
  <si>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</si>
  <si>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</si>
  <si>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</si>
  <si>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</si>
  <si>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</si>
  <si>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</si>
  <si>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</si>
  <si>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</si>
  <si>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</si>
  <si>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</si>
  <si>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</si>
  <si>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</si>
  <si>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</si>
  <si>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</si>
  <si>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</si>
  <si>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</si>
  <si>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</si>
  <si>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</si>
  <si>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</si>
  <si>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</si>
  <si>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</si>
  <si>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</si>
  <si>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</si>
  <si>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</si>
  <si>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</si>
  <si>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</si>
  <si>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</si>
  <si>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</si>
  <si>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</si>
  <si>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</si>
  <si>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</si>
  <si>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</si>
  <si>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</si>
  <si>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</si>
  <si>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</si>
  <si>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</si>
  <si>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</si>
  <si>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</si>
  <si>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</si>
  <si>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</si>
  <si>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</si>
  <si>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</si>
  <si>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</si>
  <si>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</si>
  <si>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</si>
  <si>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</si>
  <si>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</si>
  <si>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</si>
  <si>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</si>
  <si>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</si>
  <si>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</si>
  <si>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</si>
  <si>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</si>
  <si>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</si>
  <si>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</si>
  <si>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</si>
  <si>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</si>
  <si>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</si>
  <si>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</si>
  <si>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</si>
  <si>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</si>
  <si>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</si>
  <si>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</si>
  <si>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</si>
  <si>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</si>
  <si>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</si>
  <si>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</si>
  <si>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</si>
  <si>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</si>
  <si>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</si>
  <si>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</si>
  <si>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</si>
  <si>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</si>
  <si>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</si>
  <si>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</si>
  <si>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</si>
  <si>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</si>
  <si>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</si>
  <si>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</si>
  <si>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</si>
  <si>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</si>
  <si>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</si>
  <si>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</si>
  <si>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</si>
  <si>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</si>
  <si>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</si>
  <si>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</si>
  <si>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</si>
  <si>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</si>
  <si>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</si>
  <si>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</si>
  <si>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</si>
  <si>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</si>
  <si>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</si>
  <si>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</si>
  <si>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</si>
  <si>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</si>
  <si>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</si>
  <si>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</si>
  <si>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</si>
  <si>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</si>
  <si>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</si>
  <si>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</si>
  <si>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</si>
  <si>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</si>
  <si>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</si>
  <si>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</si>
  <si>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</si>
  <si>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</si>
  <si>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</si>
  <si>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</si>
  <si>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</si>
  <si>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</si>
  <si>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</si>
  <si>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</si>
  <si>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</si>
  <si>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</si>
  <si>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</si>
  <si>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</si>
  <si>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</si>
  <si>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</si>
  <si>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</si>
  <si>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</si>
  <si>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</si>
  <si>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</si>
  <si>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</si>
  <si>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</si>
  <si>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</si>
  <si>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</si>
  <si>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</si>
  <si>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</si>
  <si>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</si>
  <si>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</si>
  <si>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</si>
  <si>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</si>
  <si>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</si>
  <si>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</si>
  <si>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</si>
  <si>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</si>
  <si>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</si>
  <si>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</si>
  <si>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</si>
  <si>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</si>
  <si>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</si>
  <si>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</si>
  <si>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</si>
  <si>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</si>
  <si>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</si>
  <si>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</si>
  <si>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</si>
  <si>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</si>
  <si>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</si>
  <si>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</si>
  <si>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</si>
  <si>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</si>
  <si>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</si>
  <si>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</si>
  <si>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</si>
  <si>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</si>
  <si>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</si>
  <si>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</si>
  <si>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</si>
  <si>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</si>
  <si>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</si>
  <si>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</si>
  <si>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</si>
  <si>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</si>
  <si>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</si>
  <si>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</si>
  <si>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</si>
  <si>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</si>
  <si>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</si>
  <si>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</si>
  <si>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</si>
  <si>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</si>
  <si>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</si>
  <si>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</si>
  <si>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</si>
  <si>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</si>
  <si>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</si>
  <si>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</si>
  <si>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</si>
  <si>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</si>
  <si>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</si>
  <si>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</si>
  <si>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</si>
  <si>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</si>
  <si>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</si>
  <si>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</si>
  <si>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</si>
  <si>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</si>
  <si>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</si>
  <si>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</si>
  <si>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</si>
  <si>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</si>
  <si>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</si>
  <si>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</si>
  <si>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</si>
  <si>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</si>
  <si>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</si>
  <si>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</si>
  <si>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</si>
  <si>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</si>
  <si>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</si>
  <si>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</si>
  <si>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</si>
  <si>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</si>
  <si>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</si>
  <si>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</si>
  <si>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</si>
  <si>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</si>
  <si>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</si>
  <si>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</si>
  <si>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</si>
  <si>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</si>
  <si>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</si>
  <si>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</si>
  <si>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</si>
  <si>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</si>
  <si>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</si>
  <si>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</si>
  <si>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</si>
  <si>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</si>
  <si>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</si>
  <si>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</si>
  <si>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</si>
  <si>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</si>
  <si>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</si>
  <si>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</si>
  <si>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</si>
  <si>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</si>
  <si>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</si>
  <si>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</si>
  <si>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</si>
  <si>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</si>
  <si>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</si>
  <si>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</si>
  <si>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</si>
  <si>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</si>
  <si>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</si>
  <si>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</si>
  <si>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</si>
  <si>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</si>
  <si>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</si>
  <si>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</si>
  <si>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</si>
  <si>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</si>
  <si>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</si>
  <si>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</si>
  <si>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</si>
  <si>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</si>
  <si>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</si>
  <si>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</si>
  <si>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30.06.24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</si>
</sst>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8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101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101"/>
      <c r="B3" s="26">
        <v>2</v>
      </c>
      <c r="C3" s="26" t="s">
        <v>67</v>
      </c>
      <c r="D3" s="27" t="s">
        <v>68</v>
      </c>
    </row>
    <row r="4" spans="1:4" x14ac:dyDescent="0.2">
      <c r="A4" s="101"/>
      <c r="B4" s="26">
        <v>3</v>
      </c>
      <c r="C4" s="26" t="s">
        <v>69</v>
      </c>
      <c r="D4" s="27" t="s">
        <v>70</v>
      </c>
    </row>
    <row r="5" spans="1:4" x14ac:dyDescent="0.2">
      <c r="A5" s="101"/>
      <c r="B5" s="102">
        <v>4</v>
      </c>
      <c r="C5" s="26" t="s">
        <v>71</v>
      </c>
      <c r="D5" s="27" t="s">
        <v>76</v>
      </c>
    </row>
    <row r="6" spans="1:4" x14ac:dyDescent="0.2">
      <c r="A6" s="101"/>
      <c r="B6" s="102"/>
      <c r="C6" s="26"/>
      <c r="D6" s="27" t="s">
        <v>991</v>
      </c>
    </row>
    <row r="7" spans="1:4" x14ac:dyDescent="0.2">
      <c r="A7" s="101"/>
      <c r="B7" s="102"/>
      <c r="C7" s="26"/>
      <c r="D7" s="27" t="s">
        <v>77</v>
      </c>
    </row>
    <row r="8" spans="1:4" x14ac:dyDescent="0.2">
      <c r="A8" s="101"/>
      <c r="B8" s="102"/>
      <c r="C8" s="26"/>
      <c r="D8" s="28" t="s">
        <v>78</v>
      </c>
    </row>
    <row r="9" spans="1:4" x14ac:dyDescent="0.2">
      <c r="A9" s="101"/>
      <c r="B9" s="102"/>
      <c r="C9" s="26"/>
      <c r="D9" s="27" t="s">
        <v>79</v>
      </c>
    </row>
    <row r="10" spans="1:4" x14ac:dyDescent="0.2">
      <c r="A10" s="101"/>
      <c r="B10" s="102"/>
      <c r="C10" s="26"/>
      <c r="D10" s="27" t="s">
        <v>80</v>
      </c>
    </row>
    <row r="11" spans="1:4" x14ac:dyDescent="0.2">
      <c r="A11" s="101"/>
      <c r="B11" s="102"/>
      <c r="C11" s="26"/>
      <c r="D11" s="27" t="s">
        <v>81</v>
      </c>
    </row>
    <row r="12" spans="1:4" x14ac:dyDescent="0.2">
      <c r="A12" s="101"/>
      <c r="B12" s="102"/>
      <c r="C12" s="26"/>
      <c r="D12" s="27" t="s">
        <v>72</v>
      </c>
    </row>
    <row r="13" spans="1:4" x14ac:dyDescent="0.2">
      <c r="A13" s="101"/>
      <c r="B13" s="102"/>
      <c r="C13" s="26"/>
      <c r="D13" s="27" t="s">
        <v>82</v>
      </c>
    </row>
    <row r="14" spans="1:4" x14ac:dyDescent="0.2">
      <c r="A14" s="101"/>
      <c r="B14" s="102"/>
      <c r="C14" s="26"/>
      <c r="D14" s="27" t="s">
        <v>83</v>
      </c>
    </row>
    <row r="15" spans="1:4" x14ac:dyDescent="0.2">
      <c r="A15" s="103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4"/>
      <c r="B16" s="26">
        <v>6</v>
      </c>
      <c r="C16" s="26"/>
      <c r="D16" s="80" t="s">
        <v>984</v>
      </c>
    </row>
    <row r="17" spans="1:4" x14ac:dyDescent="0.2">
      <c r="A17" s="105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2024</v>
      </c>
      <c r="C19" s="82"/>
    </row>
    <row r="20" spans="1:4" ht="15" x14ac:dyDescent="0.25">
      <c r="A20" s="33" t="s">
        <v>964</v>
      </c>
      <c r="B20" s="91" t="s">
        <v>195</v>
      </c>
      <c r="C20" s="90" t="str">
        <f>VLOOKUP(B20,Tab_Type,2,0)</f>
        <v>TabC</v>
      </c>
    </row>
    <row r="21" spans="1:4" ht="15" x14ac:dyDescent="0.25">
      <c r="A21" s="33" t="s">
        <v>965</v>
      </c>
      <c r="B21" s="91">
        <v>316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מבטחים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מבטחים מוסד לביטוח סוציאלי של העובדים בע"מ</v>
      </c>
      <c r="C24" s="82">
        <v>4</v>
      </c>
    </row>
    <row r="25" spans="1:4" x14ac:dyDescent="0.2">
      <c r="A25" s="33" t="s">
        <v>963</v>
      </c>
      <c r="B25" s="92">
        <f ca="1">IFERROR(VLOOKUP($B$21,INDIRECT($C$20),C25,0),"מספר ח.פ.")</f>
        <v>520019688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520019688_P316_Yield224.xlsx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E63" sqref="E63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316</v>
      </c>
      <c r="D2" s="107"/>
      <c r="E2" s="107"/>
    </row>
    <row r="3" spans="2:31" ht="18.75" x14ac:dyDescent="0.3">
      <c r="B3" s="24" t="s">
        <v>28</v>
      </c>
      <c r="C3" s="60" t="str">
        <f ca="1">הנחיות!B23</f>
        <v>מבטחים</v>
      </c>
      <c r="D3" s="60"/>
    </row>
    <row r="4" spans="2:31" ht="18.75" x14ac:dyDescent="0.3">
      <c r="B4" s="23" t="s">
        <v>27</v>
      </c>
      <c r="C4" s="60" t="str">
        <f ca="1">הנחיות!B24</f>
        <v>מבטחים מוסד לביטוח סוציאלי של העובדים בע"מ</v>
      </c>
      <c r="D4" s="60"/>
    </row>
    <row r="5" spans="2:31" ht="18.75" x14ac:dyDescent="0.3">
      <c r="B5" s="24" t="s">
        <v>29</v>
      </c>
      <c r="C5" s="61">
        <f>הנחיות!B19</f>
        <v>2024</v>
      </c>
      <c r="D5" s="24" t="s">
        <v>982</v>
      </c>
      <c r="E5" s="61" t="str">
        <f>הנחיות!B22</f>
        <v>30.06.24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-1.0000000000000001E-5</v>
      </c>
      <c r="D7" s="63">
        <v>1.6330000000000001E-2</v>
      </c>
      <c r="E7" s="71">
        <v>-3.0000000000000001E-5</v>
      </c>
      <c r="F7" s="72">
        <v>1.8010000000000002E-2</v>
      </c>
      <c r="G7" s="62">
        <v>2.7999999999999998E-4</v>
      </c>
      <c r="H7" s="63">
        <v>1.644E-2</v>
      </c>
      <c r="I7" s="71">
        <v>1.3999999999999999E-4</v>
      </c>
      <c r="J7" s="72">
        <v>1.7309999999999999E-2</v>
      </c>
      <c r="K7" s="62">
        <v>-2.0000000000000002E-5</v>
      </c>
      <c r="L7" s="63">
        <v>1.7219999999999999E-2</v>
      </c>
      <c r="M7" s="71">
        <v>1.1E-4</v>
      </c>
      <c r="N7" s="72">
        <v>1.451E-2</v>
      </c>
      <c r="O7" s="62"/>
      <c r="P7" s="63"/>
      <c r="Q7" s="71"/>
      <c r="R7" s="72"/>
      <c r="S7" s="62"/>
      <c r="T7" s="63"/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-7.5199999999999998E-3</v>
      </c>
      <c r="D8" s="63">
        <v>0.68452000000000002</v>
      </c>
      <c r="E8" s="71">
        <v>4.0099999999999997E-3</v>
      </c>
      <c r="F8" s="72">
        <v>0.68450999999999995</v>
      </c>
      <c r="G8" s="62">
        <v>-3.3600000000000001E-3</v>
      </c>
      <c r="H8" s="63">
        <v>0.68815999999999999</v>
      </c>
      <c r="I8" s="71">
        <v>-1.133E-2</v>
      </c>
      <c r="J8" s="72">
        <v>0.68401000000000001</v>
      </c>
      <c r="K8" s="62">
        <v>-9.75E-3</v>
      </c>
      <c r="L8" s="63">
        <v>0.68496999999999997</v>
      </c>
      <c r="M8" s="71">
        <v>-2.5699999999999998E-3</v>
      </c>
      <c r="N8" s="72">
        <v>0.68030999999999997</v>
      </c>
      <c r="O8" s="62"/>
      <c r="P8" s="63"/>
      <c r="Q8" s="71"/>
      <c r="R8" s="72"/>
      <c r="S8" s="62"/>
      <c r="T8" s="63"/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/>
      <c r="P9" s="63"/>
      <c r="Q9" s="71"/>
      <c r="R9" s="72"/>
      <c r="S9" s="62"/>
      <c r="T9" s="63"/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/>
      <c r="P10" s="63"/>
      <c r="Q10" s="71"/>
      <c r="R10" s="72"/>
      <c r="S10" s="62"/>
      <c r="T10" s="63"/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3.0000000000000001E-5</v>
      </c>
      <c r="D11" s="63">
        <v>1.6910000000000001E-2</v>
      </c>
      <c r="E11" s="71">
        <v>2.0000000000000002E-5</v>
      </c>
      <c r="F11" s="72">
        <v>1.7059999999999999E-2</v>
      </c>
      <c r="G11" s="62">
        <v>1.7000000000000001E-4</v>
      </c>
      <c r="H11" s="63">
        <v>1.668E-2</v>
      </c>
      <c r="I11" s="71">
        <v>0</v>
      </c>
      <c r="J11" s="72">
        <v>1.66E-2</v>
      </c>
      <c r="K11" s="62">
        <v>2.0000000000000002E-5</v>
      </c>
      <c r="L11" s="63">
        <v>1.66E-2</v>
      </c>
      <c r="M11" s="71">
        <v>0</v>
      </c>
      <c r="N11" s="72">
        <v>1.6670000000000001E-2</v>
      </c>
      <c r="O11" s="62"/>
      <c r="P11" s="63"/>
      <c r="Q11" s="71"/>
      <c r="R11" s="72"/>
      <c r="S11" s="62"/>
      <c r="T11" s="63"/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0</v>
      </c>
      <c r="D12" s="63">
        <v>9.8799999999999999E-3</v>
      </c>
      <c r="E12" s="71">
        <v>6.0000000000000002E-5</v>
      </c>
      <c r="F12" s="72">
        <v>9.9000000000000008E-3</v>
      </c>
      <c r="G12" s="62">
        <v>9.0000000000000006E-5</v>
      </c>
      <c r="H12" s="63">
        <v>9.9000000000000008E-3</v>
      </c>
      <c r="I12" s="71">
        <v>0</v>
      </c>
      <c r="J12" s="72">
        <v>9.92E-3</v>
      </c>
      <c r="K12" s="62">
        <v>0</v>
      </c>
      <c r="L12" s="63">
        <v>9.7900000000000001E-3</v>
      </c>
      <c r="M12" s="71">
        <v>-2.0000000000000002E-5</v>
      </c>
      <c r="N12" s="72">
        <v>9.7599999999999996E-3</v>
      </c>
      <c r="O12" s="62"/>
      <c r="P12" s="63"/>
      <c r="Q12" s="71"/>
      <c r="R12" s="72"/>
      <c r="S12" s="62"/>
      <c r="T12" s="63"/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1.0000000000000001E-5</v>
      </c>
      <c r="D13" s="63">
        <v>2.9950000000000001E-2</v>
      </c>
      <c r="E13" s="71">
        <v>1.3500000000000001E-3</v>
      </c>
      <c r="F13" s="72">
        <v>2.9180000000000001E-2</v>
      </c>
      <c r="G13" s="62">
        <v>1.01E-3</v>
      </c>
      <c r="H13" s="63">
        <v>2.9680000000000002E-2</v>
      </c>
      <c r="I13" s="71">
        <v>-4.0000000000000002E-4</v>
      </c>
      <c r="J13" s="72">
        <v>0.03</v>
      </c>
      <c r="K13" s="62">
        <v>5.4000000000000001E-4</v>
      </c>
      <c r="L13" s="63">
        <v>2.9010000000000001E-2</v>
      </c>
      <c r="M13" s="71">
        <v>-1.3999999999999999E-4</v>
      </c>
      <c r="N13" s="72">
        <v>2.894E-2</v>
      </c>
      <c r="O13" s="62"/>
      <c r="P13" s="63"/>
      <c r="Q13" s="71"/>
      <c r="R13" s="72"/>
      <c r="S13" s="62"/>
      <c r="T13" s="63"/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2.7E-4</v>
      </c>
      <c r="D14" s="63">
        <v>5.8529999999999999E-2</v>
      </c>
      <c r="E14" s="71">
        <v>1.08E-3</v>
      </c>
      <c r="F14" s="72">
        <v>5.6649999999999999E-2</v>
      </c>
      <c r="G14" s="62">
        <v>3.46E-3</v>
      </c>
      <c r="H14" s="63">
        <v>5.8650000000000001E-2</v>
      </c>
      <c r="I14" s="71">
        <v>-8.1999999999999998E-4</v>
      </c>
      <c r="J14" s="72">
        <v>5.7459999999999997E-2</v>
      </c>
      <c r="K14" s="62">
        <v>1.1100000000000001E-3</v>
      </c>
      <c r="L14" s="63">
        <v>5.4530000000000002E-2</v>
      </c>
      <c r="M14" s="71">
        <v>2.5500000000000002E-3</v>
      </c>
      <c r="N14" s="72">
        <v>5.6910000000000002E-2</v>
      </c>
      <c r="O14" s="62"/>
      <c r="P14" s="63"/>
      <c r="Q14" s="71"/>
      <c r="R14" s="72"/>
      <c r="S14" s="62"/>
      <c r="T14" s="63"/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-6.9999999999999994E-5</v>
      </c>
      <c r="D15" s="63">
        <v>1.1900000000000001E-2</v>
      </c>
      <c r="E15" s="71">
        <v>1.0000000000000001E-5</v>
      </c>
      <c r="F15" s="72">
        <v>1.0919999999999999E-2</v>
      </c>
      <c r="G15" s="62">
        <v>5.1000000000000004E-4</v>
      </c>
      <c r="H15" s="63">
        <v>1.085E-2</v>
      </c>
      <c r="I15" s="71">
        <v>1.0000000000000001E-5</v>
      </c>
      <c r="J15" s="72">
        <v>1.15E-2</v>
      </c>
      <c r="K15" s="62">
        <v>1.8000000000000001E-4</v>
      </c>
      <c r="L15" s="63">
        <v>1.149E-2</v>
      </c>
      <c r="M15" s="71">
        <v>1.9000000000000001E-4</v>
      </c>
      <c r="N15" s="72">
        <v>1.158E-2</v>
      </c>
      <c r="O15" s="62"/>
      <c r="P15" s="63"/>
      <c r="Q15" s="71"/>
      <c r="R15" s="72"/>
      <c r="S15" s="62"/>
      <c r="T15" s="63"/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-5.1000000000000004E-4</v>
      </c>
      <c r="D16" s="63">
        <v>9.6509999999999999E-2</v>
      </c>
      <c r="E16" s="71">
        <v>-1E-3</v>
      </c>
      <c r="F16" s="72">
        <v>9.7210000000000005E-2</v>
      </c>
      <c r="G16" s="62">
        <v>2.5699999999999998E-3</v>
      </c>
      <c r="H16" s="63">
        <v>9.6240000000000006E-2</v>
      </c>
      <c r="I16" s="71">
        <v>1.5E-3</v>
      </c>
      <c r="J16" s="72">
        <v>9.9220000000000003E-2</v>
      </c>
      <c r="K16" s="62">
        <v>8.1999999999999998E-4</v>
      </c>
      <c r="L16" s="63">
        <v>0.10272000000000001</v>
      </c>
      <c r="M16" s="71">
        <v>1.1199999999999999E-3</v>
      </c>
      <c r="N16" s="72">
        <v>0.10524</v>
      </c>
      <c r="O16" s="62"/>
      <c r="P16" s="63"/>
      <c r="Q16" s="71"/>
      <c r="R16" s="72"/>
      <c r="S16" s="62"/>
      <c r="T16" s="63"/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1.0000000000000001E-5</v>
      </c>
      <c r="E17" s="71">
        <v>0</v>
      </c>
      <c r="F17" s="72">
        <v>1.0000000000000001E-5</v>
      </c>
      <c r="G17" s="62">
        <v>0</v>
      </c>
      <c r="H17" s="63">
        <v>1.0000000000000001E-5</v>
      </c>
      <c r="I17" s="71">
        <v>0</v>
      </c>
      <c r="J17" s="72">
        <v>1.0000000000000001E-5</v>
      </c>
      <c r="K17" s="62">
        <v>0</v>
      </c>
      <c r="L17" s="63">
        <v>1.0000000000000001E-5</v>
      </c>
      <c r="M17" s="71">
        <v>0</v>
      </c>
      <c r="N17" s="72">
        <v>1.0000000000000001E-5</v>
      </c>
      <c r="O17" s="62"/>
      <c r="P17" s="63"/>
      <c r="Q17" s="71"/>
      <c r="R17" s="72"/>
      <c r="S17" s="62"/>
      <c r="T17" s="63"/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4.8000000000000001E-4</v>
      </c>
      <c r="D18" s="63">
        <v>7.6999999999999996E-4</v>
      </c>
      <c r="E18" s="71">
        <v>1.6299999999999999E-3</v>
      </c>
      <c r="F18" s="72">
        <v>-8.0000000000000007E-5</v>
      </c>
      <c r="G18" s="62">
        <v>-1.0000000000000001E-5</v>
      </c>
      <c r="H18" s="63">
        <v>2.1000000000000001E-4</v>
      </c>
      <c r="I18" s="71">
        <v>-1.5100000000000001E-3</v>
      </c>
      <c r="J18" s="72">
        <v>1.0200000000000001E-3</v>
      </c>
      <c r="K18" s="62">
        <v>1.25E-3</v>
      </c>
      <c r="L18" s="63">
        <v>-8.9999999999999998E-4</v>
      </c>
      <c r="M18" s="71">
        <v>3.5E-4</v>
      </c>
      <c r="N18" s="72">
        <v>-2.4000000000000001E-4</v>
      </c>
      <c r="O18" s="62"/>
      <c r="P18" s="63"/>
      <c r="Q18" s="71"/>
      <c r="R18" s="72"/>
      <c r="S18" s="62"/>
      <c r="T18" s="63"/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/>
      <c r="P19" s="63"/>
      <c r="Q19" s="71"/>
      <c r="R19" s="72"/>
      <c r="S19" s="62"/>
      <c r="T19" s="63"/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0</v>
      </c>
      <c r="D20" s="63">
        <v>1E-3</v>
      </c>
      <c r="E20" s="71">
        <v>1.0000000000000001E-5</v>
      </c>
      <c r="F20" s="72">
        <v>4.4000000000000002E-4</v>
      </c>
      <c r="G20" s="62">
        <v>1.0000000000000001E-5</v>
      </c>
      <c r="H20" s="63">
        <v>1.4999999999999999E-4</v>
      </c>
      <c r="I20" s="71">
        <v>0</v>
      </c>
      <c r="J20" s="72">
        <v>3.0000000000000001E-5</v>
      </c>
      <c r="K20" s="62">
        <v>0</v>
      </c>
      <c r="L20" s="63">
        <v>0</v>
      </c>
      <c r="M20" s="71">
        <v>0</v>
      </c>
      <c r="N20" s="72">
        <v>0</v>
      </c>
      <c r="O20" s="62"/>
      <c r="P20" s="63"/>
      <c r="Q20" s="71"/>
      <c r="R20" s="72"/>
      <c r="S20" s="62"/>
      <c r="T20" s="63"/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2.7999999999999998E-4</v>
      </c>
      <c r="D21" s="63">
        <v>3.9359999999999999E-2</v>
      </c>
      <c r="E21" s="71">
        <v>3.6000000000000002E-4</v>
      </c>
      <c r="F21" s="72">
        <v>4.0969999999999999E-2</v>
      </c>
      <c r="G21" s="62">
        <v>2.3000000000000001E-4</v>
      </c>
      <c r="H21" s="63">
        <v>4.1439999999999998E-2</v>
      </c>
      <c r="I21" s="71">
        <v>3.6000000000000002E-4</v>
      </c>
      <c r="J21" s="72">
        <v>4.2130000000000001E-2</v>
      </c>
      <c r="K21" s="62">
        <v>3.0000000000000001E-5</v>
      </c>
      <c r="L21" s="63">
        <v>4.3069999999999997E-2</v>
      </c>
      <c r="M21" s="71">
        <v>-1.4999999999999999E-4</v>
      </c>
      <c r="N21" s="72">
        <v>4.6559999999999997E-2</v>
      </c>
      <c r="O21" s="62"/>
      <c r="P21" s="63"/>
      <c r="Q21" s="71"/>
      <c r="R21" s="72"/>
      <c r="S21" s="62"/>
      <c r="T21" s="63"/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1.4999999999999999E-4</v>
      </c>
      <c r="D22" s="63">
        <v>2.2839999999999999E-2</v>
      </c>
      <c r="E22" s="71">
        <v>-1.6000000000000001E-4</v>
      </c>
      <c r="F22" s="72">
        <v>2.316E-2</v>
      </c>
      <c r="G22" s="62">
        <v>7.1000000000000002E-4</v>
      </c>
      <c r="H22" s="63">
        <v>1.958E-2</v>
      </c>
      <c r="I22" s="71">
        <v>4.0000000000000002E-4</v>
      </c>
      <c r="J22" s="72">
        <v>1.9029999999999998E-2</v>
      </c>
      <c r="K22" s="62">
        <v>-4.0000000000000003E-5</v>
      </c>
      <c r="L22" s="63">
        <v>1.9550000000000001E-2</v>
      </c>
      <c r="M22" s="71">
        <v>2.7999999999999998E-4</v>
      </c>
      <c r="N22" s="72">
        <v>1.77E-2</v>
      </c>
      <c r="O22" s="62"/>
      <c r="P22" s="63"/>
      <c r="Q22" s="71"/>
      <c r="R22" s="72"/>
      <c r="S22" s="62"/>
      <c r="T22" s="63"/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0</v>
      </c>
      <c r="D23" s="63">
        <v>2.7999999999999998E-4</v>
      </c>
      <c r="E23" s="71">
        <v>0</v>
      </c>
      <c r="F23" s="72">
        <v>5.1000000000000004E-4</v>
      </c>
      <c r="G23" s="62">
        <v>0</v>
      </c>
      <c r="H23" s="63">
        <v>5.2999999999999998E-4</v>
      </c>
      <c r="I23" s="71">
        <v>0</v>
      </c>
      <c r="J23" s="72">
        <v>5.2999999999999998E-4</v>
      </c>
      <c r="K23" s="62">
        <v>0</v>
      </c>
      <c r="L23" s="63">
        <v>5.4000000000000001E-4</v>
      </c>
      <c r="M23" s="71">
        <v>0</v>
      </c>
      <c r="N23" s="72">
        <v>5.4000000000000001E-4</v>
      </c>
      <c r="O23" s="62"/>
      <c r="P23" s="63"/>
      <c r="Q23" s="71"/>
      <c r="R23" s="72"/>
      <c r="S23" s="62"/>
      <c r="T23" s="63"/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6.4999999999999997E-4</v>
      </c>
      <c r="E24" s="71">
        <v>-3.0000000000000001E-5</v>
      </c>
      <c r="F24" s="72">
        <v>6.4999999999999997E-4</v>
      </c>
      <c r="G24" s="62">
        <v>0</v>
      </c>
      <c r="H24" s="63">
        <v>6.2E-4</v>
      </c>
      <c r="I24" s="71">
        <v>0</v>
      </c>
      <c r="J24" s="72">
        <v>6.2E-4</v>
      </c>
      <c r="K24" s="62">
        <v>0</v>
      </c>
      <c r="L24" s="63">
        <v>6.3000000000000003E-4</v>
      </c>
      <c r="M24" s="71">
        <v>0</v>
      </c>
      <c r="N24" s="72">
        <v>6.4000000000000005E-4</v>
      </c>
      <c r="O24" s="62"/>
      <c r="P24" s="63"/>
      <c r="Q24" s="71"/>
      <c r="R24" s="72"/>
      <c r="S24" s="62"/>
      <c r="T24" s="63"/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1.0000000000000001E-5</v>
      </c>
      <c r="D25" s="63">
        <v>1.056E-2</v>
      </c>
      <c r="E25" s="71">
        <v>0</v>
      </c>
      <c r="F25" s="72">
        <v>1.089E-2</v>
      </c>
      <c r="G25" s="62">
        <v>1.0000000000000001E-5</v>
      </c>
      <c r="H25" s="63">
        <v>1.0840000000000001E-2</v>
      </c>
      <c r="I25" s="71">
        <v>0</v>
      </c>
      <c r="J25" s="72">
        <v>1.06E-2</v>
      </c>
      <c r="K25" s="62">
        <v>1.0000000000000001E-5</v>
      </c>
      <c r="L25" s="63">
        <v>1.077E-2</v>
      </c>
      <c r="M25" s="71">
        <v>1.0000000000000001E-5</v>
      </c>
      <c r="N25" s="72">
        <v>1.0880000000000001E-2</v>
      </c>
      <c r="O25" s="62"/>
      <c r="P25" s="63"/>
      <c r="Q25" s="71"/>
      <c r="R25" s="72"/>
      <c r="S25" s="62"/>
      <c r="T25" s="63"/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-6.8999999999999999E-3</v>
      </c>
      <c r="D26" s="65">
        <v>1</v>
      </c>
      <c r="E26" s="73">
        <v>7.3000000000000001E-3</v>
      </c>
      <c r="F26" s="74">
        <v>1</v>
      </c>
      <c r="G26" s="64">
        <v>5.7000000000000002E-3</v>
      </c>
      <c r="H26" s="65">
        <v>1</v>
      </c>
      <c r="I26" s="73">
        <v>-1.17E-2</v>
      </c>
      <c r="J26" s="74">
        <v>1</v>
      </c>
      <c r="K26" s="64">
        <v>-5.8999999999999999E-3</v>
      </c>
      <c r="L26" s="65">
        <v>1</v>
      </c>
      <c r="M26" s="73">
        <v>1.6999999999999999E-3</v>
      </c>
      <c r="N26" s="74">
        <v>1</v>
      </c>
      <c r="O26" s="64"/>
      <c r="P26" s="65"/>
      <c r="Q26" s="73"/>
      <c r="R26" s="74"/>
      <c r="S26" s="64"/>
      <c r="T26" s="65"/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-1326311</v>
      </c>
      <c r="D27" s="11"/>
      <c r="E27" s="75">
        <v>1398671</v>
      </c>
      <c r="F27" s="11"/>
      <c r="G27" s="66">
        <v>1087377</v>
      </c>
      <c r="H27" s="11"/>
      <c r="I27" s="75">
        <v>-2258307</v>
      </c>
      <c r="J27" s="11"/>
      <c r="K27" s="66">
        <v>-1109017</v>
      </c>
      <c r="L27" s="11"/>
      <c r="M27" s="75">
        <v>324140</v>
      </c>
      <c r="N27" s="11"/>
      <c r="O27" s="66"/>
      <c r="P27" s="11"/>
      <c r="Q27" s="75"/>
      <c r="R27" s="11"/>
      <c r="S27" s="66"/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-7.4999999999999997E-3</v>
      </c>
      <c r="D29" s="68">
        <v>0.82830000000000004</v>
      </c>
      <c r="E29" s="76">
        <v>6.0000000000000001E-3</v>
      </c>
      <c r="F29" s="77">
        <v>0.83179999999999998</v>
      </c>
      <c r="G29" s="67">
        <v>-1.6000000000000001E-3</v>
      </c>
      <c r="H29" s="68">
        <v>0.83040000000000003</v>
      </c>
      <c r="I29" s="76">
        <v>-1.1299999999999999E-2</v>
      </c>
      <c r="J29" s="77">
        <v>0.82879999999999998</v>
      </c>
      <c r="K29" s="67">
        <v>-9.2999999999999992E-3</v>
      </c>
      <c r="L29" s="68">
        <v>0.83040000000000003</v>
      </c>
      <c r="M29" s="76">
        <v>-2.8E-3</v>
      </c>
      <c r="N29" s="77">
        <v>0.82709999999999995</v>
      </c>
      <c r="O29" s="67"/>
      <c r="P29" s="68"/>
      <c r="Q29" s="76"/>
      <c r="R29" s="77"/>
      <c r="S29" s="67"/>
      <c r="T29" s="68"/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5.9999999999999995E-4</v>
      </c>
      <c r="D30" s="63">
        <v>0.17169999999999999</v>
      </c>
      <c r="E30" s="71">
        <v>1.2999999999999999E-3</v>
      </c>
      <c r="F30" s="72">
        <v>0.16819999999999999</v>
      </c>
      <c r="G30" s="62">
        <v>7.3000000000000001E-3</v>
      </c>
      <c r="H30" s="63">
        <v>0.1696</v>
      </c>
      <c r="I30" s="71">
        <v>-4.0000000000000002E-4</v>
      </c>
      <c r="J30" s="72">
        <v>0.17119999999999999</v>
      </c>
      <c r="K30" s="62">
        <v>3.3999999999999998E-3</v>
      </c>
      <c r="L30" s="63">
        <v>0.1696</v>
      </c>
      <c r="M30" s="71">
        <v>4.4999999999999997E-3</v>
      </c>
      <c r="N30" s="72">
        <v>0.1729</v>
      </c>
      <c r="O30" s="62"/>
      <c r="P30" s="63"/>
      <c r="Q30" s="71"/>
      <c r="R30" s="72"/>
      <c r="S30" s="62"/>
      <c r="T30" s="63"/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-6.8999999999999999E-3</v>
      </c>
      <c r="D31" s="65">
        <v>1</v>
      </c>
      <c r="E31" s="73">
        <v>7.3000000000000001E-3</v>
      </c>
      <c r="F31" s="74">
        <v>1</v>
      </c>
      <c r="G31" s="64">
        <v>5.7000000000000002E-3</v>
      </c>
      <c r="H31" s="65">
        <v>1</v>
      </c>
      <c r="I31" s="73">
        <v>-1.17E-2</v>
      </c>
      <c r="J31" s="74">
        <v>1</v>
      </c>
      <c r="K31" s="64">
        <v>-5.8999999999999999E-3</v>
      </c>
      <c r="L31" s="65">
        <v>1</v>
      </c>
      <c r="M31" s="73">
        <v>1.6999999999999999E-3</v>
      </c>
      <c r="N31" s="74">
        <v>1</v>
      </c>
      <c r="O31" s="64"/>
      <c r="P31" s="65"/>
      <c r="Q31" s="73"/>
      <c r="R31" s="74"/>
      <c r="S31" s="64"/>
      <c r="T31" s="65"/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-2.0999999999999999E-3</v>
      </c>
      <c r="D33" s="68">
        <v>0.2717</v>
      </c>
      <c r="E33" s="76">
        <v>3.5000000000000001E-3</v>
      </c>
      <c r="F33" s="77">
        <v>0.27060000000000001</v>
      </c>
      <c r="G33" s="67">
        <v>4.0000000000000001E-3</v>
      </c>
      <c r="H33" s="68">
        <v>0.27489999999999998</v>
      </c>
      <c r="I33" s="76">
        <v>-4.7000000000000002E-3</v>
      </c>
      <c r="J33" s="77">
        <v>0.27379999999999999</v>
      </c>
      <c r="K33" s="67">
        <v>-1.4E-3</v>
      </c>
      <c r="L33" s="68">
        <v>0.27129999999999999</v>
      </c>
      <c r="M33" s="76">
        <v>1.6000000000000001E-3</v>
      </c>
      <c r="N33" s="77">
        <v>0.26929999999999998</v>
      </c>
      <c r="O33" s="67"/>
      <c r="P33" s="68"/>
      <c r="Q33" s="76"/>
      <c r="R33" s="77"/>
      <c r="S33" s="67"/>
      <c r="T33" s="68"/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-4.7999999999999996E-3</v>
      </c>
      <c r="D34" s="63">
        <v>0.72829999999999995</v>
      </c>
      <c r="E34" s="71">
        <v>3.8E-3</v>
      </c>
      <c r="F34" s="72">
        <v>0.72940000000000005</v>
      </c>
      <c r="G34" s="62">
        <v>1.6999999999999999E-3</v>
      </c>
      <c r="H34" s="63">
        <v>0.72509999999999997</v>
      </c>
      <c r="I34" s="71">
        <v>-7.0000000000000001E-3</v>
      </c>
      <c r="J34" s="72">
        <v>0.72619999999999996</v>
      </c>
      <c r="K34" s="62">
        <v>-4.4999999999999997E-3</v>
      </c>
      <c r="L34" s="63">
        <v>0.72870000000000001</v>
      </c>
      <c r="M34" s="71">
        <v>1E-4</v>
      </c>
      <c r="N34" s="72">
        <v>0.73070000000000002</v>
      </c>
      <c r="O34" s="62"/>
      <c r="P34" s="63"/>
      <c r="Q34" s="71"/>
      <c r="R34" s="72"/>
      <c r="S34" s="62"/>
      <c r="T34" s="63"/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-6.8999999999999999E-3</v>
      </c>
      <c r="D35" s="70">
        <v>1</v>
      </c>
      <c r="E35" s="78">
        <v>7.3000000000000001E-3</v>
      </c>
      <c r="F35" s="79">
        <v>1</v>
      </c>
      <c r="G35" s="69">
        <v>5.7000000000000002E-3</v>
      </c>
      <c r="H35" s="70">
        <v>1</v>
      </c>
      <c r="I35" s="78">
        <v>-1.17E-2</v>
      </c>
      <c r="J35" s="79">
        <v>1</v>
      </c>
      <c r="K35" s="69">
        <v>-5.8999999999999999E-3</v>
      </c>
      <c r="L35" s="70">
        <v>1</v>
      </c>
      <c r="M35" s="78">
        <v>1.6999999999999999E-3</v>
      </c>
      <c r="N35" s="79">
        <v>1</v>
      </c>
      <c r="O35" s="69"/>
      <c r="P35" s="70"/>
      <c r="Q35" s="78"/>
      <c r="R35" s="79"/>
      <c r="S35" s="69"/>
      <c r="T35" s="70"/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6"/>
      <c r="F36" s="106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2.1000000000000001E-4</v>
      </c>
      <c r="D38" s="63">
        <v>1.6709999999999999E-2</v>
      </c>
      <c r="E38" s="71">
        <v>5.0000000000000001E-4</v>
      </c>
      <c r="F38" s="72">
        <v>1.6310000000000002E-2</v>
      </c>
      <c r="G38" s="62"/>
      <c r="H38" s="63"/>
      <c r="I38" s="71"/>
      <c r="J38" s="72"/>
    </row>
    <row r="39" spans="2:26" ht="30" x14ac:dyDescent="0.25">
      <c r="B39" s="86" t="s">
        <v>989</v>
      </c>
      <c r="C39" s="62">
        <v>-5.79E-3</v>
      </c>
      <c r="D39" s="63">
        <v>0.68772999999999995</v>
      </c>
      <c r="E39" s="71">
        <v>-3.2320000000000002E-2</v>
      </c>
      <c r="F39" s="72">
        <v>0.69238</v>
      </c>
      <c r="G39" s="62"/>
      <c r="H39" s="63"/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/>
      <c r="H40" s="63"/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/>
      <c r="H41" s="63"/>
      <c r="I41" s="71"/>
      <c r="J41" s="72"/>
    </row>
    <row r="42" spans="2:26" x14ac:dyDescent="0.25">
      <c r="B42" s="6" t="s">
        <v>4</v>
      </c>
      <c r="C42" s="62">
        <v>1.9000000000000001E-4</v>
      </c>
      <c r="D42" s="63">
        <v>1.6799999999999999E-2</v>
      </c>
      <c r="E42" s="71">
        <v>2.5000000000000001E-4</v>
      </c>
      <c r="F42" s="72">
        <v>1.653E-2</v>
      </c>
      <c r="G42" s="62"/>
      <c r="H42" s="63"/>
      <c r="I42" s="71"/>
      <c r="J42" s="72"/>
    </row>
    <row r="43" spans="2:26" x14ac:dyDescent="0.25">
      <c r="B43" s="6" t="s">
        <v>5</v>
      </c>
      <c r="C43" s="62">
        <v>1.3999999999999999E-4</v>
      </c>
      <c r="D43" s="63">
        <v>9.8600000000000007E-3</v>
      </c>
      <c r="E43" s="71">
        <v>1.6000000000000001E-4</v>
      </c>
      <c r="F43" s="72">
        <v>9.75E-3</v>
      </c>
      <c r="G43" s="62"/>
      <c r="H43" s="63"/>
      <c r="I43" s="71"/>
      <c r="J43" s="72"/>
    </row>
    <row r="44" spans="2:26" x14ac:dyDescent="0.25">
      <c r="B44" s="6" t="s">
        <v>6</v>
      </c>
      <c r="C44" s="62">
        <v>2.1900000000000001E-3</v>
      </c>
      <c r="D44" s="63">
        <v>2.9180000000000001E-2</v>
      </c>
      <c r="E44" s="71">
        <v>2.64E-3</v>
      </c>
      <c r="F44" s="72">
        <v>2.8080000000000001E-2</v>
      </c>
      <c r="G44" s="62"/>
      <c r="H44" s="63"/>
      <c r="I44" s="71"/>
      <c r="J44" s="72"/>
    </row>
    <row r="45" spans="2:26" x14ac:dyDescent="0.25">
      <c r="B45" s="22" t="s">
        <v>62</v>
      </c>
      <c r="C45" s="62">
        <v>4.3899999999999998E-3</v>
      </c>
      <c r="D45" s="63">
        <v>5.722E-2</v>
      </c>
      <c r="E45" s="71">
        <v>8.1700000000000002E-3</v>
      </c>
      <c r="F45" s="72">
        <v>5.4109999999999998E-2</v>
      </c>
      <c r="G45" s="62"/>
      <c r="H45" s="63"/>
      <c r="I45" s="71"/>
      <c r="J45" s="72"/>
    </row>
    <row r="46" spans="2:26" x14ac:dyDescent="0.25">
      <c r="B46" s="6" t="s">
        <v>7</v>
      </c>
      <c r="C46" s="62">
        <v>4.2000000000000002E-4</v>
      </c>
      <c r="D46" s="63">
        <v>1.123E-2</v>
      </c>
      <c r="E46" s="71">
        <v>8.9999999999999998E-4</v>
      </c>
      <c r="F46" s="72">
        <v>1.1050000000000001E-2</v>
      </c>
      <c r="G46" s="62"/>
      <c r="H46" s="63"/>
      <c r="I46" s="71"/>
      <c r="J46" s="72"/>
    </row>
    <row r="47" spans="2:26" x14ac:dyDescent="0.25">
      <c r="B47" s="6" t="s">
        <v>8</v>
      </c>
      <c r="C47" s="62">
        <v>9.7999999999999997E-4</v>
      </c>
      <c r="D47" s="63">
        <v>9.7519999999999996E-2</v>
      </c>
      <c r="E47" s="71">
        <v>4.7999999999999996E-3</v>
      </c>
      <c r="F47" s="72">
        <v>9.955E-2</v>
      </c>
      <c r="G47" s="62"/>
      <c r="H47" s="63"/>
      <c r="I47" s="71"/>
      <c r="J47" s="72"/>
    </row>
    <row r="48" spans="2:26" x14ac:dyDescent="0.25">
      <c r="B48" s="6" t="s">
        <v>9</v>
      </c>
      <c r="C48" s="62">
        <v>0</v>
      </c>
      <c r="D48" s="63">
        <v>1.0000000000000001E-5</v>
      </c>
      <c r="E48" s="71">
        <v>0</v>
      </c>
      <c r="F48" s="72">
        <v>1.0000000000000001E-5</v>
      </c>
      <c r="G48" s="62"/>
      <c r="H48" s="63"/>
      <c r="I48" s="71"/>
      <c r="J48" s="72"/>
    </row>
    <row r="49" spans="2:10" x14ac:dyDescent="0.25">
      <c r="B49" s="6" t="s">
        <v>10</v>
      </c>
      <c r="C49" s="62">
        <v>1.92E-3</v>
      </c>
      <c r="D49" s="63">
        <v>-5.6999999999999998E-4</v>
      </c>
      <c r="E49" s="71">
        <v>2.3900000000000002E-3</v>
      </c>
      <c r="F49" s="72">
        <v>-1.1000000000000001E-3</v>
      </c>
      <c r="G49" s="62"/>
      <c r="H49" s="63"/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/>
      <c r="H50" s="63"/>
      <c r="I50" s="71"/>
      <c r="J50" s="72"/>
    </row>
    <row r="51" spans="2:10" x14ac:dyDescent="0.25">
      <c r="B51" s="6" t="s">
        <v>12</v>
      </c>
      <c r="C51" s="62">
        <v>2.0000000000000002E-5</v>
      </c>
      <c r="D51" s="63">
        <v>5.1999999999999995E-4</v>
      </c>
      <c r="E51" s="71">
        <v>3.0000000000000001E-5</v>
      </c>
      <c r="F51" s="72">
        <v>2.5999999999999998E-4</v>
      </c>
      <c r="G51" s="62"/>
      <c r="H51" s="63"/>
      <c r="I51" s="71"/>
      <c r="J51" s="72"/>
    </row>
    <row r="52" spans="2:10" x14ac:dyDescent="0.25">
      <c r="B52" s="6" t="s">
        <v>13</v>
      </c>
      <c r="C52" s="62">
        <v>7.9000000000000001E-4</v>
      </c>
      <c r="D52" s="63">
        <v>4.0160000000000001E-2</v>
      </c>
      <c r="E52" s="71">
        <v>1.23E-3</v>
      </c>
      <c r="F52" s="72">
        <v>4.1399999999999999E-2</v>
      </c>
      <c r="G52" s="62"/>
      <c r="H52" s="63"/>
      <c r="I52" s="71"/>
      <c r="J52" s="72"/>
    </row>
    <row r="53" spans="2:10" x14ac:dyDescent="0.25">
      <c r="B53" s="6" t="s">
        <v>14</v>
      </c>
      <c r="C53" s="62">
        <v>6.4000000000000005E-4</v>
      </c>
      <c r="D53" s="63">
        <v>2.1749999999999999E-2</v>
      </c>
      <c r="E53" s="71">
        <v>1.4300000000000001E-3</v>
      </c>
      <c r="F53" s="72">
        <v>1.985E-2</v>
      </c>
      <c r="G53" s="62"/>
      <c r="H53" s="63"/>
      <c r="I53" s="71"/>
      <c r="J53" s="72"/>
    </row>
    <row r="54" spans="2:10" x14ac:dyDescent="0.25">
      <c r="B54" s="6" t="s">
        <v>15</v>
      </c>
      <c r="C54" s="62">
        <v>0</v>
      </c>
      <c r="D54" s="63">
        <v>4.4000000000000002E-4</v>
      </c>
      <c r="E54" s="71">
        <v>0</v>
      </c>
      <c r="F54" s="72">
        <v>4.8000000000000001E-4</v>
      </c>
      <c r="G54" s="62"/>
      <c r="H54" s="63"/>
      <c r="I54" s="71"/>
      <c r="J54" s="72"/>
    </row>
    <row r="55" spans="2:10" x14ac:dyDescent="0.25">
      <c r="B55" s="6" t="s">
        <v>16</v>
      </c>
      <c r="C55" s="62">
        <v>-3.0000000000000001E-5</v>
      </c>
      <c r="D55" s="63">
        <v>6.4999999999999997E-4</v>
      </c>
      <c r="E55" s="71">
        <v>-3.0000000000000001E-5</v>
      </c>
      <c r="F55" s="72">
        <v>6.4999999999999997E-4</v>
      </c>
      <c r="G55" s="62"/>
      <c r="H55" s="63"/>
      <c r="I55" s="71"/>
      <c r="J55" s="72"/>
    </row>
    <row r="56" spans="2:10" x14ac:dyDescent="0.25">
      <c r="B56" s="6" t="s">
        <v>17</v>
      </c>
      <c r="C56" s="62">
        <v>2.0000000000000002E-5</v>
      </c>
      <c r="D56" s="63">
        <v>1.0789999999999999E-2</v>
      </c>
      <c r="E56" s="71">
        <v>4.0000000000000003E-5</v>
      </c>
      <c r="F56" s="72">
        <v>1.0699999999999999E-2</v>
      </c>
      <c r="G56" s="62"/>
      <c r="H56" s="63"/>
      <c r="I56" s="71"/>
      <c r="J56" s="72"/>
    </row>
    <row r="57" spans="2:10" x14ac:dyDescent="0.25">
      <c r="B57" s="7" t="s">
        <v>25</v>
      </c>
      <c r="C57" s="64">
        <v>6.1000000000000004E-3</v>
      </c>
      <c r="D57" s="65">
        <v>1</v>
      </c>
      <c r="E57" s="73">
        <v>-9.7999999999999997E-3</v>
      </c>
      <c r="F57" s="74">
        <v>1</v>
      </c>
      <c r="G57" s="64"/>
      <c r="H57" s="65"/>
      <c r="I57" s="73"/>
      <c r="J57" s="74"/>
    </row>
    <row r="58" spans="2:10" x14ac:dyDescent="0.25">
      <c r="B58" s="16" t="s">
        <v>24</v>
      </c>
      <c r="C58" s="99">
        <v>1159737</v>
      </c>
      <c r="D58" s="11"/>
      <c r="E58" s="100">
        <v>-1883447</v>
      </c>
      <c r="F58" s="11"/>
      <c r="G58" s="66"/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-2.3E-3</v>
      </c>
      <c r="D60" s="68">
        <v>0.83099999999999996</v>
      </c>
      <c r="E60" s="76">
        <v>-2.76E-2</v>
      </c>
      <c r="F60" s="77">
        <v>0.8347</v>
      </c>
      <c r="G60" s="67"/>
      <c r="H60" s="68"/>
      <c r="I60" s="76"/>
      <c r="J60" s="77"/>
    </row>
    <row r="61" spans="2:10" x14ac:dyDescent="0.25">
      <c r="B61" s="6" t="s">
        <v>20</v>
      </c>
      <c r="C61" s="62">
        <v>8.3999999999999995E-3</v>
      </c>
      <c r="D61" s="63">
        <v>0.16900000000000001</v>
      </c>
      <c r="E61" s="71">
        <v>1.78E-2</v>
      </c>
      <c r="F61" s="72">
        <v>0.1653</v>
      </c>
      <c r="G61" s="62"/>
      <c r="H61" s="63"/>
      <c r="I61" s="71"/>
      <c r="J61" s="72"/>
    </row>
    <row r="62" spans="2:10" x14ac:dyDescent="0.25">
      <c r="B62" s="7" t="s">
        <v>25</v>
      </c>
      <c r="C62" s="64">
        <v>6.1000000000000004E-3</v>
      </c>
      <c r="D62" s="65">
        <v>1</v>
      </c>
      <c r="E62" s="73">
        <v>-9.7999999999999997E-3</v>
      </c>
      <c r="F62" s="74">
        <v>1</v>
      </c>
      <c r="G62" s="64"/>
      <c r="H62" s="65"/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5.1000000000000004E-3</v>
      </c>
      <c r="D64" s="68">
        <v>0.27179999999999999</v>
      </c>
      <c r="E64" s="76">
        <v>1.1999999999999999E-3</v>
      </c>
      <c r="F64" s="77">
        <v>0.26979999999999998</v>
      </c>
      <c r="G64" s="67"/>
      <c r="H64" s="68"/>
      <c r="I64" s="76"/>
      <c r="J64" s="77"/>
    </row>
    <row r="65" spans="2:10" x14ac:dyDescent="0.25">
      <c r="B65" s="6" t="s">
        <v>22</v>
      </c>
      <c r="C65" s="62">
        <v>1E-3</v>
      </c>
      <c r="D65" s="63">
        <v>0.72819999999999996</v>
      </c>
      <c r="E65" s="71">
        <v>-1.0999999999999999E-2</v>
      </c>
      <c r="F65" s="72">
        <v>0.73019999999999996</v>
      </c>
      <c r="G65" s="62"/>
      <c r="H65" s="63"/>
      <c r="I65" s="71"/>
      <c r="J65" s="72"/>
    </row>
    <row r="66" spans="2:10" x14ac:dyDescent="0.25">
      <c r="B66" s="17" t="s">
        <v>25</v>
      </c>
      <c r="C66" s="69">
        <v>6.1000000000000004E-3</v>
      </c>
      <c r="D66" s="70">
        <v>1</v>
      </c>
      <c r="E66" s="78">
        <v>-9.7999999999999997E-3</v>
      </c>
      <c r="F66" s="79">
        <v>1</v>
      </c>
      <c r="G66" s="69"/>
      <c r="H66" s="70"/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24</v>
      </c>
      <c r="W3" s="36">
        <f>VLOOKUP(הנחיות!B22,U5:V9,2,0)</f>
        <v>2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2024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31.03.24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30.06.24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30.09.24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31.12.24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Props1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86C569D-58F9-4E5E-8CE3-BAD53997A94B}">
  <ds:schemaRefs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a46656d4-8850-49b3-aebd-68bd05f7f43d"/>
    <ds:schemaRef ds:uri="http://schemas.microsoft.com/sharepoint/v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2024-07-16T04:11:39Z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